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<sst xmlns="http://schemas.openxmlformats.org/spreadsheetml/2006/main" count="28" uniqueCount="28">
  <si>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</si>
  <si>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CZM050</t>
  </si>
  <si>
    <t xml:space="preserve">m</t>
  </si>
  <si>
    <t xml:space="preserve">Descabezado de micropilote, para recalce de fundación.</t>
  </si>
  <si>
    <r>
      <rPr>
        <sz val="8.25"/>
        <color rgb="FF000000"/>
        <rFont val="Arial"/>
        <family val="2"/>
      </rPr>
      <t xml:space="preserve">Descabezado de micropilote con perfil tubular de acero, de 120 mm de diámetro, mediante picado del mortero de la cabeza del micropilote que no reúne las características mecánicas necesarias, con martillo eléctrico; para recalce de fundación en un área de trabajo con altura libre de entre 2,50 y 4 m, y carga manual de escombros sobre camión o contenedor.</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</si>
  <si>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</si>
  <si>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</si>
  <si>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</si>
  <si>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</si>
  <si>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</si>
  <si>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</si>
  <si>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t>
  </si>
  <si>
    <t xml:space="preserve">mq05mai040</t>
  </si>
  <si>
    <t xml:space="preserve">h</t>
  </si>
  <si>
    <t xml:space="preserve">Martillo eléctrico.</t>
  </si>
  <si>
    <t xml:space="preserve">Subtotal equipo:</t>
  </si>
  <si>
    <t xml:space="preserve">Mano de obra</t>
  </si>
  <si>
    <t xml:space="preserve">mo112</t>
  </si>
  <si>
    <t xml:space="preserve">h</t>
  </si>
  <si>
    <t xml:space="preserve">Peón especializado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</si>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</sst>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4.59" customWidth="1"/>
    <col min="4" max="4" width="14.96" customWidth="1"/>
    <col min="5" max="5" width="38.76" customWidth="1"/>
    <col min="6" max="6" width="19.04" customWidth="1"/>
    <col min="7" max="7" width="19.55" customWidth="1"/>
    <col min="8" max="8" width="17.3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0.488</v>
      </c>
      <c r="G10" s="14">
        <v>98.98</v>
      </c>
      <c r="H10" s="14">
        <f ca="1">ROUND(INDIRECT(ADDRESS(ROW()+(0), COLUMN()+(-2), 1))*INDIRECT(ADDRESS(ROW()+(0), COLUMN()+(-1), 1)), 2)</f>
        <v>48.3</v>
      </c>
    </row>
    <row r="11" spans="1:8" ht="13.50" thickBot="1" customHeight="1">
      <c r="A11" s="15"/>
      <c r="B11" s="15"/>
      <c r="C11" s="15"/>
      <c r="D11" s="15"/>
      <c r="E11" s="15"/>
      <c r="F11" s="9" t="s">
        <v>15</v>
      </c>
      <c r="G11" s="9"/>
      <c r="H11" s="17">
        <f ca="1">ROUND(SUM(INDIRECT(ADDRESS(ROW()+(-1), COLUMN()+(0), 1))), 2)</f>
        <v>48.3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0.555</v>
      </c>
      <c r="G13" s="13">
        <v>256.29</v>
      </c>
      <c r="H13" s="13">
        <f ca="1">ROUND(INDIRECT(ADDRESS(ROW()+(0), COLUMN()+(-2), 1))*INDIRECT(ADDRESS(ROW()+(0), COLUMN()+(-1), 1)), 2)</f>
        <v>142.24</v>
      </c>
    </row>
    <row r="14" spans="1:8" ht="13.50" thickBot="1" customHeight="1">
      <c r="A14" s="1" t="s">
        <v>20</v>
      </c>
      <c r="B14" s="1"/>
      <c r="C14" s="1"/>
      <c r="D14" s="10" t="s">
        <v>21</v>
      </c>
      <c r="E14" s="1" t="s">
        <v>22</v>
      </c>
      <c r="F14" s="12">
        <v>0.347</v>
      </c>
      <c r="G14" s="14">
        <v>252.16</v>
      </c>
      <c r="H14" s="14">
        <f ca="1">ROUND(INDIRECT(ADDRESS(ROW()+(0), COLUMN()+(-2), 1))*INDIRECT(ADDRESS(ROW()+(0), COLUMN()+(-1), 1)), 2)</f>
        <v>87.5</v>
      </c>
    </row>
    <row r="15" spans="1:8" ht="13.50" thickBot="1" customHeight="1">
      <c r="A15" s="15"/>
      <c r="B15" s="15"/>
      <c r="C15" s="15"/>
      <c r="D15" s="15"/>
      <c r="E15" s="15"/>
      <c r="F15" s="9" t="s">
        <v>23</v>
      </c>
      <c r="G15" s="9"/>
      <c r="H15" s="17">
        <f ca="1">ROUND(SUM(INDIRECT(ADDRESS(ROW()+(-1), COLUMN()+(0), 1)),INDIRECT(ADDRESS(ROW()+(-2), COLUMN()+(0), 1))), 2)</f>
        <v>229.74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278.04</v>
      </c>
      <c r="H17" s="14">
        <f ca="1">ROUND(INDIRECT(ADDRESS(ROW()+(0), COLUMN()+(-2), 1))*INDIRECT(ADDRESS(ROW()+(0), COLUMN()+(-1), 1))/100, 2)</f>
        <v>5.56</v>
      </c>
    </row>
    <row r="18" spans="1:8" ht="13.50" thickBot="1" customHeight="1">
      <c r="A18" s="8"/>
      <c r="B18" s="8"/>
      <c r="C18" s="8"/>
      <c r="D18" s="8"/>
      <c r="E18" s="8"/>
      <c r="F18" s="21" t="s">
        <v>27</v>
      </c>
      <c r="G18" s="21"/>
      <c r="H18" s="22">
        <f ca="1">ROUND(SUM(INDIRECT(ADDRESS(ROW()+(-1), COLUMN()+(0), 1)),INDIRECT(ADDRESS(ROW()+(-3), COLUMN()+(0), 1)),INDIRECT(ADDRESS(ROW()+(-7), COLUMN()+(0), 1))), 2)</f>
        <v>283.6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