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<sst xmlns="http://schemas.openxmlformats.org/spreadsheetml/2006/main" count="58" uniqueCount="58">
  <si>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</si>
  <si>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ASB010</t>
  </si>
  <si>
    <t xml:space="preserve">m</t>
  </si>
  <si>
    <t xml:space="preserve">Acometida general de saneamiento.</t>
  </si>
  <si>
    <r>
      <rPr>
        <sz val="8.25"/>
        <color rgb="FF000000"/>
        <rFont val="Arial"/>
        <family val="2"/>
      </rPr>
      <t xml:space="preserve">Acometida general de desagüe cloacal, para la evacuación de aguas residuales y/o pluviales a la red general del municipio, con una pendiente mínima del 2%, para la evacuación de aguas residuales y/o pluviales, formada por caño de PVC liso, serie SN-2, rigidez anular nominal 2 kN/m², de 200 mm de diámetro exterior, con junta elástica, colocado sobre cama de arena de 10 cm de espesor, debidamente compactado y nivelado con pisón vibrante de guiado manual, relleno lateral compactando hasta los riñones y posterior relleno con la misma arena hasta 30 cm por encima de la generatriz superior de la cañería, con sus correspondientes juntas y piezas especiales. Incluso lubricante para montaje y hormigón masivo H-20, clase de exposición ambiental A1, tamaño máximo del agregado 19,0 mm, consistencia plástica para la posterior reposición del piso existente. El precio incluye la demolición y el levantado del piso existente, pero no incluye la excavación, el relleno principal ni la conexión a la red general de saneamiento.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</si>
  <si>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</si>
  <si>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</si>
  <si>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</si>
  <si>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</si>
  <si>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</si>
  <si>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</si>
  <si>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</si>
  <si>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</si>
  <si>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</si>
  <si>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</si>
  <si>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mt11tpb020d</t>
  </si>
  <si>
    <t xml:space="preserve">m</t>
  </si>
  <si>
    <t xml:space="preserve">Tubo de PVC liso, para saneamiento enterrado sin presión, serie SN-2, rigidez anular nominal 2 kN/m², de 200 mm de diámetro exterior y 4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</si>
  <si>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</si>
  <si>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</si>
  <si>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</si>
  <si>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mt10hmf080Ff</t>
  </si>
  <si>
    <t xml:space="preserve">m³</t>
  </si>
  <si>
    <t xml:space="preserve">Hormigón masivo H-20, clase de exposición ambiental A1, tamaño máximo del agregado 19 mm, consistencia plástica, premezclado, según CIRSOC 201 2005.</t>
  </si>
  <si>
    <t xml:space="preserve">Subtotal materiales:</t>
  </si>
  <si>
    <t xml:space="preserve">Equipo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</si>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</sst>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14" customWidth="1"/>
    <col min="4" max="4" width="71.57" customWidth="1"/>
    <col min="5" max="5" width="12.07" customWidth="1"/>
    <col min="6" max="6" width="13.9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0.385</v>
      </c>
      <c r="F10" s="12">
        <v>480.47</v>
      </c>
      <c r="G10" s="12">
        <f ca="1">ROUND(INDIRECT(ADDRESS(ROW()+(0), COLUMN()+(-2), 1))*INDIRECT(ADDRESS(ROW()+(0), COLUMN()+(-1), 1)), 2)</f>
        <v>184.98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579.52</v>
      </c>
      <c r="G11" s="12">
        <f ca="1">ROUND(INDIRECT(ADDRESS(ROW()+(0), COLUMN()+(-2), 1))*INDIRECT(ADDRESS(ROW()+(0), COLUMN()+(-1), 1)), 2)</f>
        <v>608.5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0.003</v>
      </c>
      <c r="F12" s="12">
        <v>739.71</v>
      </c>
      <c r="G12" s="12">
        <f ca="1">ROUND(INDIRECT(ADDRESS(ROW()+(0), COLUMN()+(-2), 1))*INDIRECT(ADDRESS(ROW()+(0), COLUMN()+(-1), 1)), 2)</f>
        <v>2.22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0.09</v>
      </c>
      <c r="F13" s="14">
        <v>7096.46</v>
      </c>
      <c r="G13" s="14">
        <f ca="1">ROUND(INDIRECT(ADDRESS(ROW()+(0), COLUMN()+(-2), 1))*INDIRECT(ADDRESS(ROW()+(0), COLUMN()+(-1), 1)), 2)</f>
        <v>638.68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1434.38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0.787</v>
      </c>
      <c r="F16" s="12">
        <v>243.92</v>
      </c>
      <c r="G16" s="12">
        <f ca="1">ROUND(INDIRECT(ADDRESS(ROW()+(0), COLUMN()+(-2), 1))*INDIRECT(ADDRESS(ROW()+(0), COLUMN()+(-1), 1)), 2)</f>
        <v>191.97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0.787</v>
      </c>
      <c r="F17" s="12">
        <v>144.23</v>
      </c>
      <c r="G17" s="12">
        <f ca="1">ROUND(INDIRECT(ADDRESS(ROW()+(0), COLUMN()+(-2), 1))*INDIRECT(ADDRESS(ROW()+(0), COLUMN()+(-1), 1)), 2)</f>
        <v>113.51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0.035</v>
      </c>
      <c r="F18" s="12">
        <v>1291.01</v>
      </c>
      <c r="G18" s="12">
        <f ca="1">ROUND(INDIRECT(ADDRESS(ROW()+(0), COLUMN()+(-2), 1))*INDIRECT(ADDRESS(ROW()+(0), COLUMN()+(-1), 1)), 2)</f>
        <v>45.19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0.255</v>
      </c>
      <c r="F19" s="14">
        <v>123.73</v>
      </c>
      <c r="G19" s="14">
        <f ca="1">ROUND(INDIRECT(ADDRESS(ROW()+(0), COLUMN()+(-2), 1))*INDIRECT(ADDRESS(ROW()+(0), COLUMN()+(-1), 1)), 2)</f>
        <v>31.55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382.22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1.537</v>
      </c>
      <c r="F22" s="12">
        <v>377.17</v>
      </c>
      <c r="G22" s="12">
        <f ca="1">ROUND(INDIRECT(ADDRESS(ROW()+(0), COLUMN()+(-2), 1))*INDIRECT(ADDRESS(ROW()+(0), COLUMN()+(-1), 1)), 2)</f>
        <v>579.71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0.768</v>
      </c>
      <c r="F23" s="12">
        <v>256.29</v>
      </c>
      <c r="G23" s="12">
        <f ca="1">ROUND(INDIRECT(ADDRESS(ROW()+(0), COLUMN()+(-2), 1))*INDIRECT(ADDRESS(ROW()+(0), COLUMN()+(-1), 1)), 2)</f>
        <v>196.83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0.222</v>
      </c>
      <c r="F24" s="12">
        <v>387.56</v>
      </c>
      <c r="G24" s="12">
        <f ca="1">ROUND(INDIRECT(ADDRESS(ROW()+(0), COLUMN()+(-2), 1))*INDIRECT(ADDRESS(ROW()+(0), COLUMN()+(-1), 1)), 2)</f>
        <v>86.04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0.222</v>
      </c>
      <c r="F25" s="14">
        <v>261.38</v>
      </c>
      <c r="G25" s="14">
        <f ca="1">ROUND(INDIRECT(ADDRESS(ROW()+(0), COLUMN()+(-2), 1))*INDIRECT(ADDRESS(ROW()+(0), COLUMN()+(-1), 1)), 2)</f>
        <v>58.03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920.61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4</v>
      </c>
      <c r="F28" s="14">
        <f ca="1">ROUND(SUM(INDIRECT(ADDRESS(ROW()+(-2), COLUMN()+(1), 1)),INDIRECT(ADDRESS(ROW()+(-8), COLUMN()+(1), 1)),INDIRECT(ADDRESS(ROW()+(-14), COLUMN()+(1), 1))), 2)</f>
        <v>2737.21</v>
      </c>
      <c r="G28" s="14">
        <f ca="1">ROUND(INDIRECT(ADDRESS(ROW()+(0), COLUMN()+(-2), 1))*INDIRECT(ADDRESS(ROW()+(0), COLUMN()+(-1), 1))/100, 2)</f>
        <v>109.49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1)),INDIRECT(ADDRESS(ROW()+(-15), COLUMN()+(0), 1))), 2)</f>
        <v>2846.7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