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<sst xmlns="http://schemas.openxmlformats.org/spreadsheetml/2006/main" count="37" uniqueCount="37">
  <si>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</si>
  <si>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YCH050</t>
  </si>
  <si>
    <t xml:space="preserve">m²</t>
  </si>
  <si>
    <t xml:space="preserve">Malla electrosoldada para protección de pequeño hueco horizontal de losa.</t>
  </si>
  <si>
    <r>
      <rPr>
        <sz val="8.25"/>
        <color rgb="FF000000"/>
        <rFont val="Arial"/>
        <family val="2"/>
      </rPr>
      <t xml:space="preserve">Protección de hueco horizontal de losa de superficie inferior o igual a 1 m² mediante malla electrosoldada Q 139 100x100 mm de acero AM 500 N, embebida en el hormigón, colocada antes del hormigonado de la losa, centrada sobre el hueco y empotrada como mínimo 1,0 m por cada lado en los laterales del lado mayor del panel, protegida adicionalmente con tablero de madera de pino de 22 mm de espesor, colocado de manera que cubra la totalidad del hueco y sujeto a la losa con puntas planas de acero de modo que se impida su movimiento horizontal, amortizable en 4 usos. Incluso alambre galvanizado para atar la malla electrosoldada a la armadura de la losa.</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</si>
  <si>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</si>
  <si>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</si>
  <si>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</si>
  <si>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</si>
  <si>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</si>
  <si>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</si>
  <si>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</si>
  <si>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mt07ame080bha</t>
  </si>
  <si>
    <t xml:space="preserve">m²</t>
  </si>
  <si>
    <t xml:space="preserve">Malla electrosoldada Q 139 separación 100x100 mm, con alambres longitudinales de 4,2 mm de diámetro y alambres transversales de 4,0 mm de diámetro, acero AM 500 N, según IRAM-IAS U 500-06.</t>
  </si>
  <si>
    <t xml:space="preserve">mt13blm010d</t>
  </si>
  <si>
    <t xml:space="preserve">m²</t>
  </si>
  <si>
    <t xml:space="preserve">Tablero de madera de pino hidrofugada, espesor 22 mm.</t>
  </si>
  <si>
    <t xml:space="preserve">mt50sph020</t>
  </si>
  <si>
    <t xml:space="preserve">kg</t>
  </si>
  <si>
    <t xml:space="preserve">Puntas planas de acero de 20x100 mm.</t>
  </si>
  <si>
    <t xml:space="preserve">mt08var050</t>
  </si>
  <si>
    <t xml:space="preserve">kg</t>
  </si>
  <si>
    <t xml:space="preserve">Alambre galvanizado para atar, de 1,30 mm de diámetro.</t>
  </si>
  <si>
    <t xml:space="preserve">Subtotal materiales:</t>
  </si>
  <si>
    <t xml:space="preserve">Mano de obra</t>
  </si>
  <si>
    <t xml:space="preserve">mo119</t>
  </si>
  <si>
    <t xml:space="preserve">h</t>
  </si>
  <si>
    <t xml:space="preserve">Oficial 1ª Seguridad y Salud.</t>
  </si>
  <si>
    <t xml:space="preserve">mo120</t>
  </si>
  <si>
    <t xml:space="preserve">h</t>
  </si>
  <si>
    <t xml:space="preserve">Peón Seguridad y Salud.</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</si>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</sst>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70.55" customWidth="1"/>
    <col min="5" max="5" width="11.90" customWidth="1"/>
    <col min="6" max="6" width="12.0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8.658</v>
      </c>
      <c r="F10" s="12">
        <v>195.21</v>
      </c>
      <c r="G10" s="12">
        <f ca="1">ROUND(INDIRECT(ADDRESS(ROW()+(0), COLUMN()+(-2), 1))*INDIRECT(ADDRESS(ROW()+(0), COLUMN()+(-1), 1)), 2)</f>
        <v>1690.13</v>
      </c>
    </row>
    <row r="11" spans="1:7" ht="13.50" thickBot="1" customHeight="1">
      <c r="A11" s="1" t="s">
        <v>15</v>
      </c>
      <c r="B11" s="1"/>
      <c r="C11" s="10" t="s">
        <v>16</v>
      </c>
      <c r="D11" s="1" t="s">
        <v>17</v>
      </c>
      <c r="E11" s="11">
        <v>0.333</v>
      </c>
      <c r="F11" s="12">
        <v>344.38</v>
      </c>
      <c r="G11" s="12">
        <f ca="1">ROUND(INDIRECT(ADDRESS(ROW()+(0), COLUMN()+(-2), 1))*INDIRECT(ADDRESS(ROW()+(0), COLUMN()+(-1), 1)), 2)</f>
        <v>114.68</v>
      </c>
    </row>
    <row r="12" spans="1:7" ht="13.50" thickBot="1" customHeight="1">
      <c r="A12" s="1" t="s">
        <v>18</v>
      </c>
      <c r="B12" s="1"/>
      <c r="C12" s="10" t="s">
        <v>19</v>
      </c>
      <c r="D12" s="1" t="s">
        <v>20</v>
      </c>
      <c r="E12" s="11">
        <v>0.02</v>
      </c>
      <c r="F12" s="12">
        <v>37.27</v>
      </c>
      <c r="G12" s="12">
        <f ca="1">ROUND(INDIRECT(ADDRESS(ROW()+(0), COLUMN()+(-2), 1))*INDIRECT(ADDRESS(ROW()+(0), COLUMN()+(-1), 1)), 2)</f>
        <v>0.75</v>
      </c>
    </row>
    <row r="13" spans="1:7" ht="13.50" thickBot="1" customHeight="1">
      <c r="A13" s="1" t="s">
        <v>21</v>
      </c>
      <c r="B13" s="1"/>
      <c r="C13" s="10" t="s">
        <v>22</v>
      </c>
      <c r="D13" s="1" t="s">
        <v>23</v>
      </c>
      <c r="E13" s="13">
        <v>0.02</v>
      </c>
      <c r="F13" s="14">
        <v>46.22</v>
      </c>
      <c r="G13" s="14">
        <f ca="1">ROUND(INDIRECT(ADDRESS(ROW()+(0), COLUMN()+(-2), 1))*INDIRECT(ADDRESS(ROW()+(0), COLUMN()+(-1), 1)), 2)</f>
        <v>0.92</v>
      </c>
    </row>
    <row r="14" spans="1:7" ht="13.50" thickBot="1" customHeight="1">
      <c r="A14" s="15"/>
      <c r="B14" s="15"/>
      <c r="C14" s="15"/>
      <c r="D14" s="15"/>
      <c r="E14" s="9" t="s">
        <v>24</v>
      </c>
      <c r="F14" s="9"/>
      <c r="G14" s="17">
        <f ca="1">ROUND(SUM(INDIRECT(ADDRESS(ROW()+(-1), COLUMN()+(0), 1)),INDIRECT(ADDRESS(ROW()+(-2), COLUMN()+(0), 1)),INDIRECT(ADDRESS(ROW()+(-3), COLUMN()+(0), 1)),INDIRECT(ADDRESS(ROW()+(-4), COLUMN()+(0), 1))), 2)</f>
        <v>1806.48</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0.111</v>
      </c>
      <c r="F16" s="12">
        <v>377.17</v>
      </c>
      <c r="G16" s="12">
        <f ca="1">ROUND(INDIRECT(ADDRESS(ROW()+(0), COLUMN()+(-2), 1))*INDIRECT(ADDRESS(ROW()+(0), COLUMN()+(-1), 1)), 2)</f>
        <v>41.87</v>
      </c>
    </row>
    <row r="17" spans="1:7" ht="13.50" thickBot="1" customHeight="1">
      <c r="A17" s="1" t="s">
        <v>29</v>
      </c>
      <c r="B17" s="1"/>
      <c r="C17" s="10" t="s">
        <v>30</v>
      </c>
      <c r="D17" s="1" t="s">
        <v>31</v>
      </c>
      <c r="E17" s="13">
        <v>0.111</v>
      </c>
      <c r="F17" s="14">
        <v>252.16</v>
      </c>
      <c r="G17" s="14">
        <f ca="1">ROUND(INDIRECT(ADDRESS(ROW()+(0), COLUMN()+(-2), 1))*INDIRECT(ADDRESS(ROW()+(0), COLUMN()+(-1), 1)), 2)</f>
        <v>27.99</v>
      </c>
    </row>
    <row r="18" spans="1:7" ht="13.50" thickBot="1" customHeight="1">
      <c r="A18" s="15"/>
      <c r="B18" s="15"/>
      <c r="C18" s="15"/>
      <c r="D18" s="15"/>
      <c r="E18" s="9" t="s">
        <v>32</v>
      </c>
      <c r="F18" s="9"/>
      <c r="G18" s="17">
        <f ca="1">ROUND(SUM(INDIRECT(ADDRESS(ROW()+(-1), COLUMN()+(0), 1)),INDIRECT(ADDRESS(ROW()+(-2), COLUMN()+(0), 1))), 2)</f>
        <v>69.86</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1876.34</v>
      </c>
      <c r="G20" s="14">
        <f ca="1">ROUND(INDIRECT(ADDRESS(ROW()+(0), COLUMN()+(-2), 1))*INDIRECT(ADDRESS(ROW()+(0), COLUMN()+(-1), 1))/100, 2)</f>
        <v>37.53</v>
      </c>
    </row>
    <row r="21" spans="1:7" ht="13.50" thickBot="1" customHeight="1">
      <c r="A21" s="8"/>
      <c r="B21" s="8"/>
      <c r="C21" s="8"/>
      <c r="D21" s="8"/>
      <c r="E21" s="21" t="s">
        <v>36</v>
      </c>
      <c r="F21" s="21"/>
      <c r="G21" s="22">
        <f ca="1">ROUND(SUM(INDIRECT(ADDRESS(ROW()+(-1), COLUMN()+(0), 1)),INDIRECT(ADDRESS(ROW()+(-3), COLUMN()+(0), 1)),INDIRECT(ADDRESS(ROW()+(-7), COLUMN()+(0), 1))), 2)</f>
        <v>1913.87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B21"/>
    <mergeCell ref="E21:F21"/>
  </mergeCells>
  <pageMargins left="0.147638" right="0.147638" top="0.206693" bottom="0.206693" header="0.0" footer="0.0"/>
  <pageSetup paperSize="9" orientation="portrait"/>
  <rowBreaks count="0" manualBreakCount="0">
    </rowBreaks>
</worksheet>
</file>