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<sst xmlns="http://schemas.openxmlformats.org/spreadsheetml/2006/main" count="65" uniqueCount="65">
  <si>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</si>
  <si>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UPG020</t>
  </si>
  <si>
    <t xml:space="preserve">m³</t>
  </si>
  <si>
    <t xml:space="preserve">Ménsula de hormigón armado para borde de pileta con skimmer.</t>
  </si>
  <si>
    <r>
      <rPr>
        <sz val="8.25"/>
        <color rgb="FF000000"/>
        <rFont val="Arial"/>
        <family val="2"/>
      </rPr>
      <t xml:space="preserve">Ménsula de hormigón armado para borde de pileta con skimmer, realizada con hormigón H-35, clase de exposición ambiental CL+C1, tamaño máximo del agregado 19,0 mm, consistencia muy plástica, premezclado, y vertido desde camión, y acero ADN 420, con una cuantía aproximada de 40 kg/m³. Montaje y desmontaje de sistema de encofrado formado por: superficie encofrante de tablones de madera, amortizables en 4 usos y estructura soporte vertical de puntales metálicos, amortizables en 150 usos. Incluso alambre de atar, separadores y líquido desencofrante, para evitar la adherencia del hormigón al encofrado. El precio incluye el corte, doblado y armado del acero en el obrador de herrería y el montaje en el lugar definitivo de su colocación en obra, pero no incluye las tuberías de desagüe, los skimmers, las boquillas de impulsión ni la toma del limpiafondos.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</si>
  <si>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</si>
  <si>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</si>
  <si>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</si>
  <si>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</si>
  <si>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</si>
  <si>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</si>
  <si>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</si>
  <si>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mt08ema050b</t>
  </si>
  <si>
    <t xml:space="preserve">m³</t>
  </si>
  <si>
    <t xml:space="preserve">Madera para encofrar, de 26 mm de espesor.</t>
  </si>
  <si>
    <t xml:space="preserve">mt50spa081a</t>
  </si>
  <si>
    <t xml:space="preserve">Ud</t>
  </si>
  <si>
    <t xml:space="preserve">Puntal metálico telescópico, de hasta 3 m de altura.</t>
  </si>
  <si>
    <t xml:space="preserve">mt50spa052b</t>
  </si>
  <si>
    <t xml:space="preserve">m</t>
  </si>
  <si>
    <t xml:space="preserve">Tablón de madera de pino, de 20x7,2 cm.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</si>
  <si>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</si>
  <si>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</si>
  <si>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</si>
  <si>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</si>
  <si>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</si>
  <si>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</si>
  <si>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</si>
  <si>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</si>
  <si>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</si>
  <si>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</si>
  <si>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</si>
  <si>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</si>
  <si>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</si>
  <si>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</si>
  <si>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</si>
  <si>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mt10haf070sqc</t>
  </si>
  <si>
    <t xml:space="preserve">m³</t>
  </si>
  <si>
    <t xml:space="preserve">Hormigón H-35, clase de exposición ambiental CL+C1, tamaño máximo del agregado 19 mm, consistencia muy plástica, premezclado, según CIRSOC 201 2005.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</si>
  <si>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</si>
  <si>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</si>
  <si>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</si>
  <si>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</si>
  <si>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</si>
  <si>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</si>
  <si>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</si>
  <si>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</si>
  <si>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</si>
  <si>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</si>
  <si>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</si>
  <si>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</si>
  <si>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</si>
  <si>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</si>
  <si>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</si>
  <si>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</si>
  <si>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</si>
  <si>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</si>
  <si>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</si>
  <si>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</si>
  <si>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</si>
  <si>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</si>
  <si>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</si>
  <si>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</si>
  <si>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1.942,90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</si>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</sst>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1.23" customWidth="1"/>
    <col min="5" max="5" width="10.71" customWidth="1"/>
    <col min="6" max="6" width="13.2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0.07</v>
      </c>
      <c r="F10" s="12">
        <v>11862.1</v>
      </c>
      <c r="G10" s="12">
        <f ca="1">ROUND(INDIRECT(ADDRESS(ROW()+(0), COLUMN()+(-2), 1))*INDIRECT(ADDRESS(ROW()+(0), COLUMN()+(-1), 1)), 2)</f>
        <v>830.35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0.075</v>
      </c>
      <c r="F11" s="12">
        <v>593.19</v>
      </c>
      <c r="G11" s="12">
        <f ca="1">ROUND(INDIRECT(ADDRESS(ROW()+(0), COLUMN()+(-2), 1))*INDIRECT(ADDRESS(ROW()+(0), COLUMN()+(-1), 1)), 2)</f>
        <v>44.49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0.112</v>
      </c>
      <c r="F12" s="12">
        <v>194.77</v>
      </c>
      <c r="G12" s="12">
        <f ca="1">ROUND(INDIRECT(ADDRESS(ROW()+(0), COLUMN()+(-2), 1))*INDIRECT(ADDRESS(ROW()+(0), COLUMN()+(-1), 1)), 2)</f>
        <v>21.81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0.28</v>
      </c>
      <c r="F13" s="12">
        <v>269.59</v>
      </c>
      <c r="G13" s="12">
        <f ca="1">ROUND(INDIRECT(ADDRESS(ROW()+(0), COLUMN()+(-2), 1))*INDIRECT(ADDRESS(ROW()+(0), COLUMN()+(-1), 1)), 2)</f>
        <v>75.49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0.168</v>
      </c>
      <c r="F14" s="12">
        <v>55.59</v>
      </c>
      <c r="G14" s="12">
        <f ca="1">ROUND(INDIRECT(ADDRESS(ROW()+(0), COLUMN()+(-2), 1))*INDIRECT(ADDRESS(ROW()+(0), COLUMN()+(-1), 1)), 2)</f>
        <v>9.34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10</v>
      </c>
      <c r="F15" s="12">
        <v>4.67</v>
      </c>
      <c r="G15" s="12">
        <f ca="1">ROUND(INDIRECT(ADDRESS(ROW()+(0), COLUMN()+(-2), 1))*INDIRECT(ADDRESS(ROW()+(0), COLUMN()+(-1), 1)), 2)</f>
        <v>46.7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42</v>
      </c>
      <c r="F16" s="12">
        <v>83.95</v>
      </c>
      <c r="G16" s="12">
        <f ca="1">ROUND(INDIRECT(ADDRESS(ROW()+(0), COLUMN()+(-2), 1))*INDIRECT(ADDRESS(ROW()+(0), COLUMN()+(-1), 1)), 2)</f>
        <v>3525.9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0.58</v>
      </c>
      <c r="F17" s="12">
        <v>46.22</v>
      </c>
      <c r="G17" s="12">
        <f ca="1">ROUND(INDIRECT(ADDRESS(ROW()+(0), COLUMN()+(-2), 1))*INDIRECT(ADDRESS(ROW()+(0), COLUMN()+(-1), 1)), 2)</f>
        <v>26.81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3">
        <v>1.05</v>
      </c>
      <c r="F18" s="14">
        <v>7696.99</v>
      </c>
      <c r="G18" s="14">
        <f ca="1">ROUND(INDIRECT(ADDRESS(ROW()+(0), COLUMN()+(-2), 1))*INDIRECT(ADDRESS(ROW()+(0), COLUMN()+(-1), 1)), 2)</f>
        <v>8081.84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12662.7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0.887</v>
      </c>
      <c r="F21" s="12">
        <v>409.72</v>
      </c>
      <c r="G21" s="12">
        <f ca="1">ROUND(INDIRECT(ADDRESS(ROW()+(0), COLUMN()+(-2), 1))*INDIRECT(ADDRESS(ROW()+(0), COLUMN()+(-1), 1)), 2)</f>
        <v>363.42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0.887</v>
      </c>
      <c r="F22" s="12">
        <v>284.3</v>
      </c>
      <c r="G22" s="12">
        <f ca="1">ROUND(INDIRECT(ADDRESS(ROW()+(0), COLUMN()+(-2), 1))*INDIRECT(ADDRESS(ROW()+(0), COLUMN()+(-1), 1)), 2)</f>
        <v>252.17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0.284</v>
      </c>
      <c r="F23" s="12">
        <v>409.72</v>
      </c>
      <c r="G23" s="12">
        <f ca="1">ROUND(INDIRECT(ADDRESS(ROW()+(0), COLUMN()+(-2), 1))*INDIRECT(ADDRESS(ROW()+(0), COLUMN()+(-1), 1)), 2)</f>
        <v>116.36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0.319</v>
      </c>
      <c r="F24" s="12">
        <v>284.3</v>
      </c>
      <c r="G24" s="12">
        <f ca="1">ROUND(INDIRECT(ADDRESS(ROW()+(0), COLUMN()+(-2), 1))*INDIRECT(ADDRESS(ROW()+(0), COLUMN()+(-1), 1)), 2)</f>
        <v>90.69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0.078</v>
      </c>
      <c r="F25" s="12">
        <v>409.72</v>
      </c>
      <c r="G25" s="12">
        <f ca="1">ROUND(INDIRECT(ADDRESS(ROW()+(0), COLUMN()+(-2), 1))*INDIRECT(ADDRESS(ROW()+(0), COLUMN()+(-1), 1)), 2)</f>
        <v>31.96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3">
        <v>0.311</v>
      </c>
      <c r="F26" s="14">
        <v>284.3</v>
      </c>
      <c r="G26" s="14">
        <f ca="1">ROUND(INDIRECT(ADDRESS(ROW()+(0), COLUMN()+(-2), 1))*INDIRECT(ADDRESS(ROW()+(0), COLUMN()+(-1), 1)), 2)</f>
        <v>88.42</v>
      </c>
    </row>
    <row r="27" spans="1:7" ht="13.50" thickBot="1" customHeight="1">
      <c r="A27" s="15"/>
      <c r="B27" s="15"/>
      <c r="C27" s="15"/>
      <c r="D27" s="15"/>
      <c r="E27" s="9" t="s">
        <v>59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943.02</v>
      </c>
    </row>
    <row r="28" spans="1:7" ht="13.50" thickBot="1" customHeight="1">
      <c r="A28" s="15">
        <v>3</v>
      </c>
      <c r="B28" s="15"/>
      <c r="C28" s="15"/>
      <c r="D28" s="18" t="s">
        <v>60</v>
      </c>
      <c r="E28" s="18"/>
      <c r="F28" s="15"/>
      <c r="G28" s="15"/>
    </row>
    <row r="29" spans="1:7" ht="13.50" thickBot="1" customHeight="1">
      <c r="A29" s="19"/>
      <c r="B29" s="19"/>
      <c r="C29" s="20" t="s">
        <v>61</v>
      </c>
      <c r="D29" s="19" t="s">
        <v>62</v>
      </c>
      <c r="E29" s="13">
        <v>2</v>
      </c>
      <c r="F29" s="14">
        <f ca="1">ROUND(SUM(INDIRECT(ADDRESS(ROW()+(-2), COLUMN()+(1), 1)),INDIRECT(ADDRESS(ROW()+(-10), COLUMN()+(1), 1))), 2)</f>
        <v>13605.8</v>
      </c>
      <c r="G29" s="14">
        <f ca="1">ROUND(INDIRECT(ADDRESS(ROW()+(0), COLUMN()+(-2), 1))*INDIRECT(ADDRESS(ROW()+(0), COLUMN()+(-1), 1))/100, 2)</f>
        <v>272.12</v>
      </c>
    </row>
    <row r="30" spans="1:7" ht="13.50" thickBot="1" customHeight="1">
      <c r="A30" s="21" t="s">
        <v>63</v>
      </c>
      <c r="B30" s="21"/>
      <c r="C30" s="22"/>
      <c r="D30" s="23"/>
      <c r="E30" s="24" t="s">
        <v>64</v>
      </c>
      <c r="F30" s="25"/>
      <c r="G30" s="26">
        <f ca="1">ROUND(SUM(INDIRECT(ADDRESS(ROW()+(-1), COLUMN()+(0), 1)),INDIRECT(ADDRESS(ROW()+(-3), COLUMN()+(0), 1)),INDIRECT(ADDRESS(ROW()+(-11), COLUMN()+(0), 1))), 2)</f>
        <v>13877.9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D30"/>
    <mergeCell ref="E30:F30"/>
  </mergeCells>
  <pageMargins left="0.147638" right="0.147638" top="0.206693" bottom="0.206693" header="0.0" footer="0.0"/>
  <pageSetup paperSize="9" orientation="portrait"/>
  <rowBreaks count="0" manualBreakCount="0">
    </rowBreaks>
</worksheet>
</file>