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<sst xmlns="http://schemas.openxmlformats.org/spreadsheetml/2006/main" count="26" uniqueCount="26">
  <si>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/>
  </si>
  <si>
    <t xml:space="preserve">UPE050</t>
  </si>
  <si>
    <t xml:space="preserve">Ud</t>
  </si>
  <si>
    <t xml:space="preserve">Limpiafondos.</t>
  </si>
  <si>
    <r>
      <rPr>
        <sz val="8.25"/>
        <color rgb="FF000000"/>
        <rFont val="Arial"/>
        <family val="2"/>
      </rPr>
      <t xml:space="preserve">Limpiafondos automático para piscina, eléctrico, con 16 m³/h de caudal de aspiración.</t>
    </r>
    <r>
      <rPr>
        <sz val="8.25"/>
        <color rgb="FF000000"/>
        <rFont val="Arial"/>
        <family val="2"/>
      </rPr>
      <t xml:space="preserve">
</t>
    </r>
  </si>
  <si>
    <t xml:space="preserve">Ítem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</si>
  <si>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</si>
  <si>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</si>
  <si>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</si>
  <si>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Costo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</si>
  <si>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</si>
  <si>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Materiales</t>
  </si>
  <si>
    <t xml:space="preserve">mt47pep050f</t>
  </si>
  <si>
    <t xml:space="preserve">Ud</t>
  </si>
  <si>
    <t xml:space="preserve">Limpiafondos automático para piscina, eléctrico, con 16 m³/h de caudal de aspiración, formado por: motor de tracción, cable autoflotante, LED indicador de limpieza de filtro, cepillos, motor de aspiración, ruedas y bocas de aspiración de altura regulable.</t>
  </si>
  <si>
    <t xml:space="preserve">Subtotal materiales:</t>
  </si>
  <si>
    <t xml:space="preserve">Mano de obra</t>
  </si>
  <si>
    <t xml:space="preserve">mo080</t>
  </si>
  <si>
    <t xml:space="preserve">h</t>
  </si>
  <si>
    <t xml:space="preserve">Medio oficial montador.</t>
  </si>
  <si>
    <t xml:space="preserve">Subtotal mano de obra:</t>
  </si>
  <si>
    <t xml:space="preserve">Herramientas</t>
  </si>
  <si>
    <t xml:space="preserve">%</t>
  </si>
  <si>
    <t xml:space="preserve">Herramientas</t>
  </si>
  <si>
    <t xml:space="preserve">Coste de mantenimiento decenal: $u 18.758,40 en los primeros 10 años.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</si>
  <si>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(1+2+3)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</si>
</sst>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right" vertical="center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7.82" customWidth="1"/>
    <col min="2" max="2" width="4.25" customWidth="1"/>
    <col min="3" max="3" width="1.87" customWidth="1"/>
    <col min="4" max="4" width="5.78" customWidth="1"/>
    <col min="5" max="5" width="72.25" customWidth="1"/>
    <col min="6" max="6" width="10.54" customWidth="1"/>
    <col min="7" max="7" width="13.43" customWidth="1"/>
    <col min="8" max="8" width="12.58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3"/>
      <c r="D3" s="2" t="s">
        <v>3</v>
      </c>
      <c r="E3" s="2"/>
      <c r="F3" s="2"/>
      <c r="G3" s="2"/>
      <c r="H3" s="2"/>
    </row>
    <row r="5" spans="1:8" ht="24.00" thickBot="1" customHeight="1">
      <c r="A5" s="5" t="s">
        <v>4</v>
      </c>
      <c r="B5" s="5"/>
      <c r="C5" s="5"/>
      <c r="D5" s="5"/>
      <c r="E5" s="5"/>
      <c r="F5" s="5"/>
      <c r="G5" s="5"/>
      <c r="H5" s="5"/>
    </row>
    <row r="8" spans="1:8" ht="24.00" thickBot="1" customHeight="1">
      <c r="A8" s="6" t="s">
        <v>5</v>
      </c>
      <c r="B8" s="6"/>
      <c r="C8" s="6" t="s">
        <v>6</v>
      </c>
      <c r="D8" s="6"/>
      <c r="E8" s="6" t="s">
        <v>7</v>
      </c>
      <c r="F8" s="7" t="s">
        <v>8</v>
      </c>
      <c r="G8" s="7" t="s">
        <v>9</v>
      </c>
      <c r="H8" s="7" t="s">
        <v>10</v>
      </c>
    </row>
    <row r="9" spans="1:8" ht="13.50" thickBot="1" customHeight="1">
      <c r="A9" s="8">
        <v>1</v>
      </c>
      <c r="B9" s="8"/>
      <c r="C9" s="8"/>
      <c r="D9" s="8"/>
      <c r="E9" s="9" t="s">
        <v>11</v>
      </c>
      <c r="F9" s="9"/>
      <c r="G9" s="8"/>
      <c r="H9" s="8"/>
    </row>
    <row r="10" spans="1:8" ht="34.50" thickBot="1" customHeight="1">
      <c r="A10" s="1" t="s">
        <v>12</v>
      </c>
      <c r="B10" s="1"/>
      <c r="C10" s="10" t="s">
        <v>13</v>
      </c>
      <c r="D10" s="10"/>
      <c r="E10" s="1" t="s">
        <v>14</v>
      </c>
      <c r="F10" s="12">
        <v>1</v>
      </c>
      <c r="G10" s="14">
        <v>26253.9</v>
      </c>
      <c r="H10" s="14">
        <f ca="1">ROUND(INDIRECT(ADDRESS(ROW()+(0), COLUMN()+(-2), 1))*INDIRECT(ADDRESS(ROW()+(0), COLUMN()+(-1), 1)), 2)</f>
        <v>26253.9</v>
      </c>
    </row>
    <row r="11" spans="1:8" ht="13.50" thickBot="1" customHeight="1">
      <c r="A11" s="15"/>
      <c r="B11" s="15"/>
      <c r="C11" s="15"/>
      <c r="D11" s="15"/>
      <c r="E11" s="15"/>
      <c r="F11" s="9" t="s">
        <v>15</v>
      </c>
      <c r="G11" s="9"/>
      <c r="H11" s="17">
        <f ca="1">ROUND(SUM(INDIRECT(ADDRESS(ROW()+(-1), COLUMN()+(0), 1))), 2)</f>
        <v>26253.9</v>
      </c>
    </row>
    <row r="12" spans="1:8" ht="13.50" thickBot="1" customHeight="1">
      <c r="A12" s="15">
        <v>2</v>
      </c>
      <c r="B12" s="15"/>
      <c r="C12" s="15"/>
      <c r="D12" s="15"/>
      <c r="E12" s="18" t="s">
        <v>16</v>
      </c>
      <c r="F12" s="18"/>
      <c r="G12" s="15"/>
      <c r="H12" s="15"/>
    </row>
    <row r="13" spans="1:8" ht="13.50" thickBot="1" customHeight="1">
      <c r="A13" s="1" t="s">
        <v>17</v>
      </c>
      <c r="B13" s="1"/>
      <c r="C13" s="10" t="s">
        <v>18</v>
      </c>
      <c r="D13" s="10"/>
      <c r="E13" s="1" t="s">
        <v>19</v>
      </c>
      <c r="F13" s="12">
        <v>0.112</v>
      </c>
      <c r="G13" s="14">
        <v>164.16</v>
      </c>
      <c r="H13" s="14">
        <f ca="1">ROUND(INDIRECT(ADDRESS(ROW()+(0), COLUMN()+(-2), 1))*INDIRECT(ADDRESS(ROW()+(0), COLUMN()+(-1), 1)), 2)</f>
        <v>18.39</v>
      </c>
    </row>
    <row r="14" spans="1:8" ht="13.50" thickBot="1" customHeight="1">
      <c r="A14" s="15"/>
      <c r="B14" s="15"/>
      <c r="C14" s="15"/>
      <c r="D14" s="15"/>
      <c r="E14" s="15"/>
      <c r="F14" s="9" t="s">
        <v>20</v>
      </c>
      <c r="G14" s="9"/>
      <c r="H14" s="17">
        <f ca="1">ROUND(SUM(INDIRECT(ADDRESS(ROW()+(-1), COLUMN()+(0), 1))), 2)</f>
        <v>18.39</v>
      </c>
    </row>
    <row r="15" spans="1:8" ht="13.50" thickBot="1" customHeight="1">
      <c r="A15" s="15">
        <v>3</v>
      </c>
      <c r="B15" s="15"/>
      <c r="C15" s="15"/>
      <c r="D15" s="15"/>
      <c r="E15" s="18" t="s">
        <v>21</v>
      </c>
      <c r="F15" s="18"/>
      <c r="G15" s="15"/>
      <c r="H15" s="15"/>
    </row>
    <row r="16" spans="1:8" ht="13.50" thickBot="1" customHeight="1">
      <c r="A16" s="19"/>
      <c r="B16" s="19"/>
      <c r="C16" s="20" t="s">
        <v>22</v>
      </c>
      <c r="D16" s="20"/>
      <c r="E16" s="19" t="s">
        <v>23</v>
      </c>
      <c r="F16" s="12">
        <v>2</v>
      </c>
      <c r="G16" s="14">
        <f ca="1">ROUND(SUM(INDIRECT(ADDRESS(ROW()+(-2), COLUMN()+(1), 1)),INDIRECT(ADDRESS(ROW()+(-5), COLUMN()+(1), 1))), 2)</f>
        <v>26272.3</v>
      </c>
      <c r="H16" s="14">
        <f ca="1">ROUND(INDIRECT(ADDRESS(ROW()+(0), COLUMN()+(-2), 1))*INDIRECT(ADDRESS(ROW()+(0), COLUMN()+(-1), 1))/100, 2)</f>
        <v>525.45</v>
      </c>
    </row>
    <row r="17" spans="1:8" ht="13.50" thickBot="1" customHeight="1">
      <c r="A17" s="21" t="s">
        <v>24</v>
      </c>
      <c r="B17" s="21"/>
      <c r="C17" s="22"/>
      <c r="D17" s="22"/>
      <c r="E17" s="23"/>
      <c r="F17" s="24" t="s">
        <v>25</v>
      </c>
      <c r="G17" s="25"/>
      <c r="H17" s="26">
        <f ca="1">ROUND(SUM(INDIRECT(ADDRESS(ROW()+(-1), COLUMN()+(0), 1)),INDIRECT(ADDRESS(ROW()+(-3), COLUMN()+(0), 1)),INDIRECT(ADDRESS(ROW()+(-6), COLUMN()+(0), 1))), 2)</f>
        <v>26797.7</v>
      </c>
    </row>
  </sheetData>
  <mergeCells count="29">
    <mergeCell ref="A1:H1"/>
    <mergeCell ref="B3:C3"/>
    <mergeCell ref="D3:H3"/>
    <mergeCell ref="A5:H5"/>
    <mergeCell ref="A8:B8"/>
    <mergeCell ref="C8:D8"/>
    <mergeCell ref="A9:B9"/>
    <mergeCell ref="C9:D9"/>
    <mergeCell ref="E9:F9"/>
    <mergeCell ref="A10:B10"/>
    <mergeCell ref="C10:D10"/>
    <mergeCell ref="A11:B11"/>
    <mergeCell ref="C11:D11"/>
    <mergeCell ref="F11:G11"/>
    <mergeCell ref="A12:B12"/>
    <mergeCell ref="C12:D12"/>
    <mergeCell ref="E12:F12"/>
    <mergeCell ref="A13:B13"/>
    <mergeCell ref="C13:D13"/>
    <mergeCell ref="A14:B14"/>
    <mergeCell ref="C14:D14"/>
    <mergeCell ref="F14:G14"/>
    <mergeCell ref="A15:B15"/>
    <mergeCell ref="C15:D15"/>
    <mergeCell ref="E15:F15"/>
    <mergeCell ref="A16:B16"/>
    <mergeCell ref="C16:D16"/>
    <mergeCell ref="A17:E17"/>
    <mergeCell ref="F17:G17"/>
  </mergeCells>
  <pageMargins left="0.147638" right="0.147638" top="0.206693" bottom="0.206693" header="0.0" footer="0.0"/>
  <pageSetup paperSize="9" orientation="portrait"/>
  <rowBreaks count="0" manualBreakCount="0">
    </rowBreaks>
</worksheet>
</file>