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<sst xmlns="http://schemas.openxmlformats.org/spreadsheetml/2006/main" count="29" uniqueCount="29">
  <si>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</si>
  <si>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RRY021</t>
  </si>
  <si>
    <t xml:space="preserve">Ud</t>
  </si>
  <si>
    <t xml:space="preserve">Trampilla para trasdosado de placas de yeso laminado. Sistema "KNAUF".</t>
  </si>
  <si>
    <r>
      <rPr>
        <sz val="8.25"/>
        <color rgb="FF000000"/>
        <rFont val="Arial"/>
        <family val="2"/>
      </rPr>
      <t xml:space="preserve">Trampilla de registro gama Especial, Revo Estanca P/A 12,5, sistema E112.d "KNAUF", de 300x300 mm, formada por marco de aluminio y puerta de placa de yeso laminado (1 Diamant (DFH1I), de 12,5 mm de espesor), para trasdosado de placas de yeso laminado. Incluso accesorios de montaje. El precio incluye la resolución de encuentros y puntos singulares.</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</si>
  <si>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</si>
  <si>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</si>
  <si>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</si>
  <si>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</si>
  <si>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</si>
  <si>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</si>
  <si>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</si>
  <si>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mt12ppk060bhhjbb</t>
  </si>
  <si>
    <t xml:space="preserve">Ud</t>
  </si>
  <si>
    <t xml:space="preserve">Trampilla de registro gama Especial, Revo Estanca P/A 12,5, sistema E112.d "KNAUF", de 300x300 mm, formada por marco de aluminio y puerta de placa de yeso laminado (1 Diamant (DFH1I), de 12,5 mm de espesor).</t>
  </si>
  <si>
    <t xml:space="preserve">Subtotal materiales:</t>
  </si>
  <si>
    <t xml:space="preserve">Mano de obra</t>
  </si>
  <si>
    <t xml:space="preserve">mo053</t>
  </si>
  <si>
    <t xml:space="preserve">h</t>
  </si>
  <si>
    <t xml:space="preserve">Oficial colocador de mamparas y sistemas de placas.</t>
  </si>
  <si>
    <t xml:space="preserve">mo100</t>
  </si>
  <si>
    <t xml:space="preserve">h</t>
  </si>
  <si>
    <t xml:space="preserve">Medio oficial colocador de mamparas y sistemas de placas.</t>
  </si>
  <si>
    <t xml:space="preserve">Subtotal mano de obra:</t>
  </si>
  <si>
    <t xml:space="preserve">Herramientas</t>
  </si>
  <si>
    <t xml:space="preserve">%</t>
  </si>
  <si>
    <t xml:space="preserve">Herramientas</t>
  </si>
  <si>
    <t xml:space="preserve">Coste de mantenimiento decenal: $u 370,83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</si>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</sst>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2.55" customWidth="1"/>
    <col min="4" max="4" width="7.65" customWidth="1"/>
    <col min="5" max="5" width="68.68"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2">
        <v>1</v>
      </c>
      <c r="G10" s="14">
        <v>2069.17</v>
      </c>
      <c r="H10" s="14">
        <f ca="1">ROUND(INDIRECT(ADDRESS(ROW()+(0), COLUMN()+(-2), 1))*INDIRECT(ADDRESS(ROW()+(0), COLUMN()+(-1), 1)), 2)</f>
        <v>2069.17</v>
      </c>
    </row>
    <row r="11" spans="1:8" ht="13.50" thickBot="1" customHeight="1">
      <c r="A11" s="15"/>
      <c r="B11" s="15"/>
      <c r="C11" s="15"/>
      <c r="D11" s="15"/>
      <c r="E11" s="15"/>
      <c r="F11" s="9" t="s">
        <v>15</v>
      </c>
      <c r="G11" s="9"/>
      <c r="H11" s="17">
        <f ca="1">ROUND(SUM(INDIRECT(ADDRESS(ROW()+(-1), COLUMN()+(0), 1))), 2)</f>
        <v>2069.17</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0.111</v>
      </c>
      <c r="G13" s="13">
        <v>373.16</v>
      </c>
      <c r="H13" s="13">
        <f ca="1">ROUND(INDIRECT(ADDRESS(ROW()+(0), COLUMN()+(-2), 1))*INDIRECT(ADDRESS(ROW()+(0), COLUMN()+(-1), 1)), 2)</f>
        <v>41.42</v>
      </c>
    </row>
    <row r="14" spans="1:8" ht="13.50" thickBot="1" customHeight="1">
      <c r="A14" s="1" t="s">
        <v>20</v>
      </c>
      <c r="B14" s="1"/>
      <c r="C14" s="1"/>
      <c r="D14" s="10" t="s">
        <v>21</v>
      </c>
      <c r="E14" s="1" t="s">
        <v>22</v>
      </c>
      <c r="F14" s="12">
        <v>0.111</v>
      </c>
      <c r="G14" s="14">
        <v>252.15</v>
      </c>
      <c r="H14" s="14">
        <f ca="1">ROUND(INDIRECT(ADDRESS(ROW()+(0), COLUMN()+(-2), 1))*INDIRECT(ADDRESS(ROW()+(0), COLUMN()+(-1), 1)), 2)</f>
        <v>27.99</v>
      </c>
    </row>
    <row r="15" spans="1:8" ht="13.50" thickBot="1" customHeight="1">
      <c r="A15" s="15"/>
      <c r="B15" s="15"/>
      <c r="C15" s="15"/>
      <c r="D15" s="15"/>
      <c r="E15" s="15"/>
      <c r="F15" s="9" t="s">
        <v>23</v>
      </c>
      <c r="G15" s="9"/>
      <c r="H15" s="17">
        <f ca="1">ROUND(SUM(INDIRECT(ADDRESS(ROW()+(-1), COLUMN()+(0), 1)),INDIRECT(ADDRESS(ROW()+(-2), COLUMN()+(0), 1))), 2)</f>
        <v>69.41</v>
      </c>
    </row>
    <row r="16" spans="1:8" ht="13.50" thickBot="1" customHeight="1">
      <c r="A16" s="15">
        <v>3</v>
      </c>
      <c r="B16" s="15"/>
      <c r="C16" s="15"/>
      <c r="D16" s="15"/>
      <c r="E16" s="18" t="s">
        <v>24</v>
      </c>
      <c r="F16" s="18"/>
      <c r="G16" s="15"/>
      <c r="H16" s="15"/>
    </row>
    <row r="17" spans="1:8" ht="13.50" thickBot="1" customHeight="1">
      <c r="A17" s="19"/>
      <c r="B17" s="19"/>
      <c r="C17" s="19"/>
      <c r="D17" s="20" t="s">
        <v>25</v>
      </c>
      <c r="E17" s="19" t="s">
        <v>26</v>
      </c>
      <c r="F17" s="12">
        <v>2</v>
      </c>
      <c r="G17" s="14">
        <f ca="1">ROUND(SUM(INDIRECT(ADDRESS(ROW()+(-2), COLUMN()+(1), 1)),INDIRECT(ADDRESS(ROW()+(-6), COLUMN()+(1), 1))), 2)</f>
        <v>2138.58</v>
      </c>
      <c r="H17" s="14">
        <f ca="1">ROUND(INDIRECT(ADDRESS(ROW()+(0), COLUMN()+(-2), 1))*INDIRECT(ADDRESS(ROW()+(0), COLUMN()+(-1), 1))/100, 2)</f>
        <v>42.77</v>
      </c>
    </row>
    <row r="18" spans="1:8" ht="13.50" thickBot="1" customHeight="1">
      <c r="A18" s="21" t="s">
        <v>27</v>
      </c>
      <c r="B18" s="21"/>
      <c r="C18" s="21"/>
      <c r="D18" s="22"/>
      <c r="E18" s="23"/>
      <c r="F18" s="24" t="s">
        <v>28</v>
      </c>
      <c r="G18" s="25"/>
      <c r="H18" s="26">
        <f ca="1">ROUND(SUM(INDIRECT(ADDRESS(ROW()+(-1), COLUMN()+(0), 1)),INDIRECT(ADDRESS(ROW()+(-3), COLUMN()+(0), 1)),INDIRECT(ADDRESS(ROW()+(-7), COLUMN()+(0), 1))), 2)</f>
        <v>2181.35</v>
      </c>
    </row>
  </sheetData>
  <mergeCells count="20">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F15:G15"/>
    <mergeCell ref="A16:C16"/>
    <mergeCell ref="E16:F16"/>
    <mergeCell ref="A17:C17"/>
    <mergeCell ref="A18:E18"/>
    <mergeCell ref="F18:G18"/>
  </mergeCells>
  <pageMargins left="0.147638" right="0.147638" top="0.206693" bottom="0.206693" header="0.0" footer="0.0"/>
  <pageSetup paperSize="9" orientation="portrait"/>
  <rowBreaks count="0" manualBreakCount="0">
    </rowBreaks>
</worksheet>
</file>