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<sst xmlns="http://schemas.openxmlformats.org/spreadsheetml/2006/main" count="26" uniqueCount="26">
  <si>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</si>
  <si>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REA040</t>
  </si>
  <si>
    <t xml:space="preserve">m</t>
  </si>
  <si>
    <t xml:space="preserve">Remate de peldaño con revestimiento de caucho, de linóleo o vinílico, mediante perfil preformado.</t>
  </si>
  <si>
    <r>
      <rPr>
        <sz val="8.25"/>
        <color rgb="FF000000"/>
        <rFont val="Arial"/>
        <family val="2"/>
      </rPr>
      <t xml:space="preserve">Remate de peldaño con revestimiento de caucho, de linóleo o vinílico, mediante perfil de aluminio anodizado, imitación metal cromado, acabado cepillado, antideslizante, "SCHLÜTER-SYSTEMS", de 3 mm de altura, con perforaciones para su fijación, fijado mecánicamente.</t>
    </r>
    <r>
      <rPr>
        <sz val="8.25"/>
        <color rgb="FF000000"/>
        <rFont val="Arial"/>
        <family val="2"/>
      </rPr>
      <t xml:space="preserve">
</t>
    </r>
  </si>
  <si>
    <t xml:space="preserve">Ítem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</si>
  <si>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</si>
  <si>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</si>
  <si>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</si>
  <si>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</si>
  <si>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</si>
  <si>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</si>
  <si>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mt18jrs770aaa1</t>
  </si>
  <si>
    <t xml:space="preserve">m</t>
  </si>
  <si>
    <t xml:space="preserve">Perfil de aluminio anodizado, imitación metal cromado, acabado cepillado, antideslizante, "SCHLÜTER-SYSTEMS", de 3 mm de altura, con perforaciones para su fijación, suministrado en barras de 2,5 m de longitud, para remate de peldaño con revestimiento de caucho, de linóleo y vinílicos, con elementos de fijación.</t>
  </si>
  <si>
    <t xml:space="preserve">Subtotal materiales:</t>
  </si>
  <si>
    <t xml:space="preserve">Mano de obra</t>
  </si>
  <si>
    <t xml:space="preserve">mo023</t>
  </si>
  <si>
    <t xml:space="preserve">h</t>
  </si>
  <si>
    <t xml:space="preserve">Oficial colocador de pisos.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</si>
  <si>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</si>
  <si>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</si>
  <si>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</si>
  <si>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</si>
  <si>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$u 68,44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</si>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</sst>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61" customWidth="1"/>
    <col min="3" max="3" width="0.85" customWidth="1"/>
    <col min="4" max="4" width="7.65" customWidth="1"/>
    <col min="5" max="5" width="72.42" customWidth="1"/>
    <col min="6" max="6" width="11.90" customWidth="1"/>
    <col min="7" max="7" width="12.0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45.0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2">
        <v>1.05</v>
      </c>
      <c r="G10" s="14">
        <v>355.28</v>
      </c>
      <c r="H10" s="14">
        <f ca="1">ROUND(INDIRECT(ADDRESS(ROW()+(0), COLUMN()+(-2), 1))*INDIRECT(ADDRESS(ROW()+(0), COLUMN()+(-1), 1)), 2)</f>
        <v>373.04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373.04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"/>
      <c r="D13" s="10" t="s">
        <v>18</v>
      </c>
      <c r="E13" s="1" t="s">
        <v>19</v>
      </c>
      <c r="F13" s="12">
        <v>0.055</v>
      </c>
      <c r="G13" s="14">
        <v>393.7</v>
      </c>
      <c r="H13" s="14">
        <f ca="1">ROUND(INDIRECT(ADDRESS(ROW()+(0), COLUMN()+(-2), 1))*INDIRECT(ADDRESS(ROW()+(0), COLUMN()+(-1), 1)), 2)</f>
        <v>21.65</v>
      </c>
    </row>
    <row r="14" spans="1:8" ht="13.50" thickBot="1" customHeight="1">
      <c r="A14" s="15"/>
      <c r="B14" s="15"/>
      <c r="C14" s="15"/>
      <c r="D14" s="15"/>
      <c r="E14" s="15"/>
      <c r="F14" s="9" t="s">
        <v>20</v>
      </c>
      <c r="G14" s="9"/>
      <c r="H14" s="17">
        <f ca="1">ROUND(SUM(INDIRECT(ADDRESS(ROW()+(-1), COLUMN()+(0), 1))), 2)</f>
        <v>21.65</v>
      </c>
    </row>
    <row r="15" spans="1:8" ht="13.50" thickBot="1" customHeight="1">
      <c r="A15" s="15">
        <v>3</v>
      </c>
      <c r="B15" s="15"/>
      <c r="C15" s="15"/>
      <c r="D15" s="15"/>
      <c r="E15" s="18" t="s">
        <v>21</v>
      </c>
      <c r="F15" s="18"/>
      <c r="G15" s="15"/>
      <c r="H15" s="15"/>
    </row>
    <row r="16" spans="1:8" ht="13.50" thickBot="1" customHeight="1">
      <c r="A16" s="19"/>
      <c r="B16" s="19"/>
      <c r="C16" s="19"/>
      <c r="D16" s="20" t="s">
        <v>22</v>
      </c>
      <c r="E16" s="19" t="s">
        <v>23</v>
      </c>
      <c r="F16" s="12">
        <v>2</v>
      </c>
      <c r="G16" s="14">
        <f ca="1">ROUND(SUM(INDIRECT(ADDRESS(ROW()+(-2), COLUMN()+(1), 1)),INDIRECT(ADDRESS(ROW()+(-5), COLUMN()+(1), 1))), 2)</f>
        <v>394.69</v>
      </c>
      <c r="H16" s="14">
        <f ca="1">ROUND(INDIRECT(ADDRESS(ROW()+(0), COLUMN()+(-2), 1))*INDIRECT(ADDRESS(ROW()+(0), COLUMN()+(-1), 1))/100, 2)</f>
        <v>7.89</v>
      </c>
    </row>
    <row r="17" spans="1:8" ht="13.50" thickBot="1" customHeight="1">
      <c r="A17" s="21" t="s">
        <v>24</v>
      </c>
      <c r="B17" s="21"/>
      <c r="C17" s="21"/>
      <c r="D17" s="22"/>
      <c r="E17" s="23"/>
      <c r="F17" s="24" t="s">
        <v>25</v>
      </c>
      <c r="G17" s="25"/>
      <c r="H17" s="26">
        <f ca="1">ROUND(SUM(INDIRECT(ADDRESS(ROW()+(-1), COLUMN()+(0), 1)),INDIRECT(ADDRESS(ROW()+(-3), COLUMN()+(0), 1)),INDIRECT(ADDRESS(ROW()+(-6), COLUMN()+(0), 1))), 2)</f>
        <v>402.58</v>
      </c>
    </row>
  </sheetData>
  <mergeCells count="19">
    <mergeCell ref="A1:H1"/>
    <mergeCell ref="C3:H3"/>
    <mergeCell ref="A5:H5"/>
    <mergeCell ref="A8:C8"/>
    <mergeCell ref="A9:C9"/>
    <mergeCell ref="E9:F9"/>
    <mergeCell ref="A10:C10"/>
    <mergeCell ref="A11:C11"/>
    <mergeCell ref="F11:G11"/>
    <mergeCell ref="A12:C12"/>
    <mergeCell ref="E12:F12"/>
    <mergeCell ref="A13:C13"/>
    <mergeCell ref="A14:C14"/>
    <mergeCell ref="F14:G14"/>
    <mergeCell ref="A15:C15"/>
    <mergeCell ref="E15:F15"/>
    <mergeCell ref="A16:C16"/>
    <mergeCell ref="A17:E17"/>
    <mergeCell ref="F17:G17"/>
  </mergeCells>
  <pageMargins left="0.147638" right="0.147638" top="0.206693" bottom="0.206693" header="0.0" footer="0.0"/>
  <pageSetup paperSize="9" orientation="portrait"/>
  <rowBreaks count="0" manualBreakCount="0">
    </rowBreaks>
</worksheet>
</file>