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<sst xmlns="http://schemas.openxmlformats.org/spreadsheetml/2006/main" count="38" uniqueCount="38">
  <si>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</si>
  <si>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QRE010</t>
  </si>
  <si>
    <t xml:space="preserve">Ud</t>
  </si>
  <si>
    <t xml:space="preserve">Encuentro de faldón con chimeneas o conductos de ventilación.</t>
  </si>
  <si>
    <r>
      <rPr>
        <sz val="8.25"/>
        <color rgb="FF000000"/>
        <rFont val="Arial"/>
        <family val="2"/>
      </rPr>
      <t xml:space="preserve">Encuentro de faldón de tejado con chimeneas o conductos de ventilación, de dimensiones 150x60 cm, en techo inclinado, impermeabilización con banda impermeabilizante autoadhesiva de betún modificado con elastómero SBS, de 30 cm de ancho, revestida por una de sus caras con una lámina de aluminio protegida con perfil de chapa de acero galvanizado, fijado al paramento con tornillos.</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</si>
  <si>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</si>
  <si>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</si>
  <si>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</si>
  <si>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</si>
  <si>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</si>
  <si>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</si>
  <si>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</si>
  <si>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mt13aew010a</t>
  </si>
  <si>
    <t xml:space="preserve">m</t>
  </si>
  <si>
    <t xml:space="preserve">Banda impermeabilizante autoadhesiva de betún modificado con elastómero SBS, de 30 cm de ancho, revestida por una de sus caras con una lámina de aluminio, para la impermeabilización de encuentros.</t>
  </si>
  <si>
    <t xml:space="preserve">mt15acc020c</t>
  </si>
  <si>
    <t xml:space="preserve">m</t>
  </si>
  <si>
    <t xml:space="preserve">Perfil de chapa de acero galvanizado, espesor 0,8 mm, desarrollo 300 mm, y 2 pliegues.</t>
  </si>
  <si>
    <t xml:space="preserve">mt26aaa240be</t>
  </si>
  <si>
    <t xml:space="preserve">Ud</t>
  </si>
  <si>
    <t xml:space="preserve">Tarugo de nylon con tornillo de cabeza avellanada, de acero galvanizado, de 8 mm de diámetro y 80 mm de longitud.</t>
  </si>
  <si>
    <t xml:space="preserve">mt15sja020a</t>
  </si>
  <si>
    <t xml:space="preserve">Ud</t>
  </si>
  <si>
    <t xml:space="preserve">Cartucho de masilla de poliuretano, de 310 cm³.</t>
  </si>
  <si>
    <t xml:space="preserve">Subtotal materiales:</t>
  </si>
  <si>
    <t xml:space="preserve">Mano de obra</t>
  </si>
  <si>
    <t xml:space="preserve">mo011</t>
  </si>
  <si>
    <t xml:space="preserve">h</t>
  </si>
  <si>
    <t xml:space="preserve">Oficial montador.</t>
  </si>
  <si>
    <t xml:space="preserve">mo080</t>
  </si>
  <si>
    <t xml:space="preserve">h</t>
  </si>
  <si>
    <t xml:space="preserve">Medio oficial montador.</t>
  </si>
  <si>
    <t xml:space="preserve">Subtotal mano de obra:</t>
  </si>
  <si>
    <t xml:space="preserve">Herramientas</t>
  </si>
  <si>
    <t xml:space="preserve">%</t>
  </si>
  <si>
    <t xml:space="preserve">Herramientas</t>
  </si>
  <si>
    <t xml:space="preserve">Coste de mantenimiento decenal: $u 1.448,98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</si>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</sst>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68" customWidth="1"/>
    <col min="4" max="4" width="6.97" customWidth="1"/>
    <col min="5" max="5" width="71.91" customWidth="1"/>
    <col min="6" max="6" width="12.07" customWidth="1"/>
    <col min="7" max="7" width="11.90"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13.2</v>
      </c>
      <c r="G10" s="12">
        <v>279.85</v>
      </c>
      <c r="H10" s="12">
        <f ca="1">ROUND(INDIRECT(ADDRESS(ROW()+(0), COLUMN()+(-2), 1))*INDIRECT(ADDRESS(ROW()+(0), COLUMN()+(-1), 1)), 2)</f>
        <v>3694.02</v>
      </c>
    </row>
    <row r="11" spans="1:8" ht="24.00" thickBot="1" customHeight="1">
      <c r="A11" s="1" t="s">
        <v>15</v>
      </c>
      <c r="B11" s="1"/>
      <c r="C11" s="10" t="s">
        <v>16</v>
      </c>
      <c r="D11" s="10"/>
      <c r="E11" s="1" t="s">
        <v>17</v>
      </c>
      <c r="F11" s="11">
        <v>4.2</v>
      </c>
      <c r="G11" s="12">
        <v>109.24</v>
      </c>
      <c r="H11" s="12">
        <f ca="1">ROUND(INDIRECT(ADDRESS(ROW()+(0), COLUMN()+(-2), 1))*INDIRECT(ADDRESS(ROW()+(0), COLUMN()+(-1), 1)), 2)</f>
        <v>458.81</v>
      </c>
    </row>
    <row r="12" spans="1:8" ht="24.00" thickBot="1" customHeight="1">
      <c r="A12" s="1" t="s">
        <v>18</v>
      </c>
      <c r="B12" s="1"/>
      <c r="C12" s="10" t="s">
        <v>19</v>
      </c>
      <c r="D12" s="10"/>
      <c r="E12" s="1" t="s">
        <v>20</v>
      </c>
      <c r="F12" s="11">
        <v>17</v>
      </c>
      <c r="G12" s="12">
        <v>18.21</v>
      </c>
      <c r="H12" s="12">
        <f ca="1">ROUND(INDIRECT(ADDRESS(ROW()+(0), COLUMN()+(-2), 1))*INDIRECT(ADDRESS(ROW()+(0), COLUMN()+(-1), 1)), 2)</f>
        <v>309.57</v>
      </c>
    </row>
    <row r="13" spans="1:8" ht="13.50" thickBot="1" customHeight="1">
      <c r="A13" s="1" t="s">
        <v>21</v>
      </c>
      <c r="B13" s="1"/>
      <c r="C13" s="10" t="s">
        <v>22</v>
      </c>
      <c r="D13" s="10"/>
      <c r="E13" s="1" t="s">
        <v>23</v>
      </c>
      <c r="F13" s="13">
        <v>0.714</v>
      </c>
      <c r="G13" s="14">
        <v>376.08</v>
      </c>
      <c r="H13" s="14">
        <f ca="1">ROUND(INDIRECT(ADDRESS(ROW()+(0), COLUMN()+(-2), 1))*INDIRECT(ADDRESS(ROW()+(0), COLUMN()+(-1), 1)), 2)</f>
        <v>268.52</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4730.92</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0.268</v>
      </c>
      <c r="G16" s="12">
        <v>373.16</v>
      </c>
      <c r="H16" s="12">
        <f ca="1">ROUND(INDIRECT(ADDRESS(ROW()+(0), COLUMN()+(-2), 1))*INDIRECT(ADDRESS(ROW()+(0), COLUMN()+(-1), 1)), 2)</f>
        <v>100.01</v>
      </c>
    </row>
    <row r="17" spans="1:8" ht="13.50" thickBot="1" customHeight="1">
      <c r="A17" s="1" t="s">
        <v>29</v>
      </c>
      <c r="B17" s="1"/>
      <c r="C17" s="10" t="s">
        <v>30</v>
      </c>
      <c r="D17" s="10"/>
      <c r="E17" s="1" t="s">
        <v>31</v>
      </c>
      <c r="F17" s="13">
        <v>0.268</v>
      </c>
      <c r="G17" s="14">
        <v>252.15</v>
      </c>
      <c r="H17" s="14">
        <f ca="1">ROUND(INDIRECT(ADDRESS(ROW()+(0), COLUMN()+(-2), 1))*INDIRECT(ADDRESS(ROW()+(0), COLUMN()+(-1), 1)), 2)</f>
        <v>67.58</v>
      </c>
    </row>
    <row r="18" spans="1:8" ht="13.50" thickBot="1" customHeight="1">
      <c r="A18" s="15"/>
      <c r="B18" s="15"/>
      <c r="C18" s="15"/>
      <c r="D18" s="15"/>
      <c r="E18" s="15"/>
      <c r="F18" s="9" t="s">
        <v>32</v>
      </c>
      <c r="G18" s="9"/>
      <c r="H18" s="17">
        <f ca="1">ROUND(SUM(INDIRECT(ADDRESS(ROW()+(-1), COLUMN()+(0), 1)),INDIRECT(ADDRESS(ROW()+(-2), COLUMN()+(0), 1))), 2)</f>
        <v>167.59</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4898.51</v>
      </c>
      <c r="H20" s="14">
        <f ca="1">ROUND(INDIRECT(ADDRESS(ROW()+(0), COLUMN()+(-2), 1))*INDIRECT(ADDRESS(ROW()+(0), COLUMN()+(-1), 1))/100, 2)</f>
        <v>97.97</v>
      </c>
    </row>
    <row r="21" spans="1:8" ht="13.50" thickBot="1" customHeight="1">
      <c r="A21" s="21" t="s">
        <v>36</v>
      </c>
      <c r="B21" s="21"/>
      <c r="C21" s="22"/>
      <c r="D21" s="22"/>
      <c r="E21" s="23"/>
      <c r="F21" s="24" t="s">
        <v>37</v>
      </c>
      <c r="G21" s="25"/>
      <c r="H21" s="26">
        <f ca="1">ROUND(SUM(INDIRECT(ADDRESS(ROW()+(-1), COLUMN()+(0), 1)),INDIRECT(ADDRESS(ROW()+(-3), COLUMN()+(0), 1)),INDIRECT(ADDRESS(ROW()+(-7), COLUMN()+(0), 1))), 2)</f>
        <v>4996.48</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