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<sst xmlns="http://schemas.openxmlformats.org/spreadsheetml/2006/main" count="34" uniqueCount="34">
  <si>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</si>
  <si>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NKN010</t>
  </si>
  <si>
    <t xml:space="preserve">m²</t>
  </si>
  <si>
    <t xml:space="preserve">Aislamiento térmico en techos inclinados sobre espacio no habitable, por soplado, desde el interior, de nódulos de lana mineral.</t>
  </si>
  <si>
    <r>
      <rPr>
        <sz val="8.25"/>
        <color rgb="FF000000"/>
        <rFont val="Arial"/>
        <family val="2"/>
      </rPr>
      <t xml:space="preserve">Aislamiento térmico en techos inclinados sobre espacio no habitable de 40 mm de espesor medio, por soplado, desde el interior, de nódulos de lana mineral, no aptos como soporte nutritivo para el desarrollo de hongos ni bacterias, densidad 50 kg/m³ y conductividad térmica 0,035 W/(mK), sobre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</si>
  <si>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</si>
  <si>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</si>
  <si>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</si>
  <si>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</si>
  <si>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</si>
  <si>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</si>
  <si>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</si>
  <si>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</si>
  <si>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</si>
  <si>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</si>
  <si>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Subtotal materiales:</t>
  </si>
  <si>
    <t xml:space="preserve">Equipo</t>
  </si>
  <si>
    <t xml:space="preserve">mq08mpa020</t>
  </si>
  <si>
    <t xml:space="preserve">h</t>
  </si>
  <si>
    <t xml:space="preserve">Equipo para esparcimiento de aislamiento en nódulos.</t>
  </si>
  <si>
    <t xml:space="preserve">Subtotal equipo:</t>
  </si>
  <si>
    <t xml:space="preserve">Mano de obra</t>
  </si>
  <si>
    <t xml:space="preserve">mo030</t>
  </si>
  <si>
    <t xml:space="preserve">h</t>
  </si>
  <si>
    <t xml:space="preserve">Oficial instalador de material aislante.</t>
  </si>
  <si>
    <t xml:space="preserve">mo068</t>
  </si>
  <si>
    <t xml:space="preserve">h</t>
  </si>
  <si>
    <t xml:space="preserve">Medio oficial instalador de material aislante.</t>
  </si>
  <si>
    <t xml:space="preserve">Subtotal mano de obra:</t>
  </si>
  <si>
    <t xml:space="preserve">Herramientas</t>
  </si>
  <si>
    <t xml:space="preserve">%</t>
  </si>
  <si>
    <t xml:space="preserve">Herramientas</t>
  </si>
  <si>
    <t xml:space="preserve">Coste de mantenimiento decenal: $u 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</si>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</sst>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2.59"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2</v>
      </c>
      <c r="G10" s="14">
        <v>166.48</v>
      </c>
      <c r="H10" s="14">
        <f ca="1">ROUND(INDIRECT(ADDRESS(ROW()+(0), COLUMN()+(-2), 1))*INDIRECT(ADDRESS(ROW()+(0), COLUMN()+(-1), 1)), 2)</f>
        <v>332.96</v>
      </c>
    </row>
    <row r="11" spans="1:8" ht="13.50" thickBot="1" customHeight="1">
      <c r="A11" s="15"/>
      <c r="B11" s="15"/>
      <c r="C11" s="15"/>
      <c r="D11" s="15"/>
      <c r="E11" s="15"/>
      <c r="F11" s="9" t="s">
        <v>15</v>
      </c>
      <c r="G11" s="9"/>
      <c r="H11" s="17">
        <f ca="1">ROUND(SUM(INDIRECT(ADDRESS(ROW()+(-1), COLUMN()+(0), 1))), 2)</f>
        <v>332.96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0.083</v>
      </c>
      <c r="G13" s="14">
        <v>452.67</v>
      </c>
      <c r="H13" s="14">
        <f ca="1">ROUND(INDIRECT(ADDRESS(ROW()+(0), COLUMN()+(-2), 1))*INDIRECT(ADDRESS(ROW()+(0), COLUMN()+(-1), 1)), 2)</f>
        <v>37.57</v>
      </c>
    </row>
    <row r="14" spans="1:8" ht="13.50" thickBot="1" customHeight="1">
      <c r="A14" s="15"/>
      <c r="B14" s="15"/>
      <c r="C14" s="15"/>
      <c r="D14" s="15"/>
      <c r="E14" s="15"/>
      <c r="F14" s="9" t="s">
        <v>20</v>
      </c>
      <c r="G14" s="9"/>
      <c r="H14" s="17">
        <f ca="1">ROUND(SUM(INDIRECT(ADDRESS(ROW()+(-1), COLUMN()+(0), 1))), 2)</f>
        <v>37.57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0.108</v>
      </c>
      <c r="G16" s="13">
        <v>363.15</v>
      </c>
      <c r="H16" s="13">
        <f ca="1">ROUND(INDIRECT(ADDRESS(ROW()+(0), COLUMN()+(-2), 1))*INDIRECT(ADDRESS(ROW()+(0), COLUMN()+(-1), 1)), 2)</f>
        <v>39.22</v>
      </c>
    </row>
    <row r="17" spans="1:8" ht="13.50" thickBot="1" customHeight="1">
      <c r="A17" s="1" t="s">
        <v>25</v>
      </c>
      <c r="B17" s="1"/>
      <c r="C17" s="10" t="s">
        <v>26</v>
      </c>
      <c r="D17" s="10"/>
      <c r="E17" s="1" t="s">
        <v>27</v>
      </c>
      <c r="F17" s="12">
        <v>0.108</v>
      </c>
      <c r="G17" s="14">
        <v>252.15</v>
      </c>
      <c r="H17" s="14">
        <f ca="1">ROUND(INDIRECT(ADDRESS(ROW()+(0), COLUMN()+(-2), 1))*INDIRECT(ADDRESS(ROW()+(0), COLUMN()+(-1), 1)), 2)</f>
        <v>27.23</v>
      </c>
    </row>
    <row r="18" spans="1:8" ht="13.50" thickBot="1" customHeight="1">
      <c r="A18" s="15"/>
      <c r="B18" s="15"/>
      <c r="C18" s="15"/>
      <c r="D18" s="15"/>
      <c r="E18" s="15"/>
      <c r="F18" s="9" t="s">
        <v>28</v>
      </c>
      <c r="G18" s="9"/>
      <c r="H18" s="17">
        <f ca="1">ROUND(SUM(INDIRECT(ADDRESS(ROW()+(-1), COLUMN()+(0), 1)),INDIRECT(ADDRESS(ROW()+(-2), COLUMN()+(0), 1))), 2)</f>
        <v>66.45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436.98</v>
      </c>
      <c r="H20" s="14">
        <f ca="1">ROUND(INDIRECT(ADDRESS(ROW()+(0), COLUMN()+(-2), 1))*INDIRECT(ADDRESS(ROW()+(0), COLUMN()+(-1), 1))/100, 2)</f>
        <v>8.74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445.72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