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<sst xmlns="http://schemas.openxmlformats.org/spreadsheetml/2006/main" count="32" uniqueCount="32">
  <si>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</si>
  <si>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IVV060</t>
  </si>
  <si>
    <t xml:space="preserve">m</t>
  </si>
  <si>
    <t xml:space="preserve">Conducto de polipropileno extruido.</t>
  </si>
  <si>
    <r>
      <rPr>
        <sz val="8.25"/>
        <color rgb="FF000000"/>
        <rFont val="Arial"/>
        <family val="2"/>
      </rPr>
      <t xml:space="preserve">Conducto de ventilación, formado por caño de polipropileno extruido de 15 mm de espesor, código de pedido 990 328 690, ComfoPipe Compact "ZEHNDER", de 125 mm de diámetro interior, impermeable al vapor de agua, temperatura de trabajo entre -25°C y 60°C, Euroclase B2 de reacción al fuego, conductividad térmica 0,037 W/(mK), suministrado en tramos de 1 m. Incluso material auxiliar para montaje y sujeción a la obra, accesorios y piezas especiales.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</si>
  <si>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</si>
  <si>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</si>
  <si>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</si>
  <si>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</si>
  <si>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</si>
  <si>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</si>
  <si>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</si>
  <si>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mt42zeh221d</t>
  </si>
  <si>
    <t xml:space="preserve">Ud</t>
  </si>
  <si>
    <t xml:space="preserve">Material auxiliar para montaje y sujeción a la obra de los conductos de polipropileno extruido de 15 mm de espesor, ComfoPipe Compact "ZEHNDER", de 125 mm de diámetro interior.</t>
  </si>
  <si>
    <t xml:space="preserve">mt42zeh220dc</t>
  </si>
  <si>
    <t xml:space="preserve">m</t>
  </si>
  <si>
    <t xml:space="preserve">Caño de polipropileno extruido de 15 mm de espesor, código de pedido 990 328 690, ComfoPipe Compact "ZEHNDER", de 125 mm de diámetro interior, impermeable al vapor de agua, temperatura de trabajo entre -25°C y 60°C, Euroclase B2 de reacción al fuego, conductividad térmica 0,037 W/(mK), suministrado en tramos de 1 m, con el precio incrementado el 10% en concepto de accesorios y piezas especiales.</t>
  </si>
  <si>
    <t xml:space="preserve">Subtotal materiales:</t>
  </si>
  <si>
    <t xml:space="preserve">Mano de obra</t>
  </si>
  <si>
    <t xml:space="preserve">mo011</t>
  </si>
  <si>
    <t xml:space="preserve">h</t>
  </si>
  <si>
    <t xml:space="preserve">Oficial montador.</t>
  </si>
  <si>
    <t xml:space="preserve">mo080</t>
  </si>
  <si>
    <t xml:space="preserve">h</t>
  </si>
  <si>
    <t xml:space="preserve">Medio oficial montador.</t>
  </si>
  <si>
    <t xml:space="preserve">Subtotal mano de obra:</t>
  </si>
  <si>
    <t xml:space="preserve">Herramientas</t>
  </si>
  <si>
    <t xml:space="preserve">%</t>
  </si>
  <si>
    <t xml:space="preserve">Herramientas</t>
  </si>
  <si>
    <t xml:space="preserve">Coste de mantenimiento decenal: $u 358,72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</si>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</sst>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7.82" customWidth="1"/>
    <col min="4" max="4" width="71.9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149.53</v>
      </c>
      <c r="G10" s="12">
        <f ca="1">ROUND(INDIRECT(ADDRESS(ROW()+(0), COLUMN()+(-2), 1))*INDIRECT(ADDRESS(ROW()+(0), COLUMN()+(-1), 1)), 2)</f>
        <v>149.53</v>
      </c>
    </row>
    <row r="11" spans="1:7" ht="55.50" thickBot="1" customHeight="1">
      <c r="A11" s="1" t="s">
        <v>15</v>
      </c>
      <c r="B11" s="1"/>
      <c r="C11" s="10" t="s">
        <v>16</v>
      </c>
      <c r="D11" s="1" t="s">
        <v>17</v>
      </c>
      <c r="E11" s="13">
        <v>1</v>
      </c>
      <c r="F11" s="14">
        <v>3103.41</v>
      </c>
      <c r="G11" s="14">
        <f ca="1">ROUND(INDIRECT(ADDRESS(ROW()+(0), COLUMN()+(-2), 1))*INDIRECT(ADDRESS(ROW()+(0), COLUMN()+(-1), 1)), 2)</f>
        <v>3103.41</v>
      </c>
    </row>
    <row r="12" spans="1:7" ht="13.50" thickBot="1" customHeight="1">
      <c r="A12" s="15"/>
      <c r="B12" s="15"/>
      <c r="C12" s="15"/>
      <c r="D12" s="15"/>
      <c r="E12" s="9" t="s">
        <v>18</v>
      </c>
      <c r="F12" s="9"/>
      <c r="G12" s="17">
        <f ca="1">ROUND(SUM(INDIRECT(ADDRESS(ROW()+(-1), COLUMN()+(0), 1)),INDIRECT(ADDRESS(ROW()+(-2), COLUMN()+(0), 1))), 2)</f>
        <v>3252.94</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0.186</v>
      </c>
      <c r="F14" s="12">
        <v>387.56</v>
      </c>
      <c r="G14" s="12">
        <f ca="1">ROUND(INDIRECT(ADDRESS(ROW()+(0), COLUMN()+(-2), 1))*INDIRECT(ADDRESS(ROW()+(0), COLUMN()+(-1), 1)), 2)</f>
        <v>72.09</v>
      </c>
    </row>
    <row r="15" spans="1:7" ht="13.50" thickBot="1" customHeight="1">
      <c r="A15" s="1" t="s">
        <v>23</v>
      </c>
      <c r="B15" s="1"/>
      <c r="C15" s="10" t="s">
        <v>24</v>
      </c>
      <c r="D15" s="1" t="s">
        <v>25</v>
      </c>
      <c r="E15" s="13">
        <v>0.093</v>
      </c>
      <c r="F15" s="14">
        <v>261.88</v>
      </c>
      <c r="G15" s="14">
        <f ca="1">ROUND(INDIRECT(ADDRESS(ROW()+(0), COLUMN()+(-2), 1))*INDIRECT(ADDRESS(ROW()+(0), COLUMN()+(-1), 1)), 2)</f>
        <v>24.35</v>
      </c>
    </row>
    <row r="16" spans="1:7" ht="13.50" thickBot="1" customHeight="1">
      <c r="A16" s="15"/>
      <c r="B16" s="15"/>
      <c r="C16" s="15"/>
      <c r="D16" s="15"/>
      <c r="E16" s="9" t="s">
        <v>26</v>
      </c>
      <c r="F16" s="9"/>
      <c r="G16" s="17">
        <f ca="1">ROUND(SUM(INDIRECT(ADDRESS(ROW()+(-1), COLUMN()+(0), 1)),INDIRECT(ADDRESS(ROW()+(-2), COLUMN()+(0), 1))), 2)</f>
        <v>96.44</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3349.38</v>
      </c>
      <c r="G18" s="14">
        <f ca="1">ROUND(INDIRECT(ADDRESS(ROW()+(0), COLUMN()+(-2), 1))*INDIRECT(ADDRESS(ROW()+(0), COLUMN()+(-1), 1))/100, 2)</f>
        <v>66.99</v>
      </c>
    </row>
    <row r="19" spans="1:7" ht="13.50" thickBot="1" customHeight="1">
      <c r="A19" s="21" t="s">
        <v>30</v>
      </c>
      <c r="B19" s="21"/>
      <c r="C19" s="22"/>
      <c r="D19" s="23"/>
      <c r="E19" s="24" t="s">
        <v>31</v>
      </c>
      <c r="F19" s="25"/>
      <c r="G19" s="26">
        <f ca="1">ROUND(SUM(INDIRECT(ADDRESS(ROW()+(-1), COLUMN()+(0), 1)),INDIRECT(ADDRESS(ROW()+(-3), COLUMN()+(0), 1)),INDIRECT(ADDRESS(ROW()+(-7), COLUMN()+(0), 1))), 2)</f>
        <v>3416.37</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