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<sst xmlns="http://schemas.openxmlformats.org/spreadsheetml/2006/main" count="29" uniqueCount="29">
  <si>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</si>
  <si>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IVK040</t>
  </si>
  <si>
    <t xml:space="preserve">Ud</t>
  </si>
  <si>
    <t xml:space="preserve">Sombrerete para cocina.</t>
  </si>
  <si>
    <r>
      <rPr>
        <sz val="8.25"/>
        <color rgb="FF000000"/>
        <rFont val="Arial"/>
        <family val="2"/>
      </rPr>
      <t xml:space="preserve">Sombrerete contra la lluvia de chapa galvanizada, para conducto de salida de 125 mm de diámetro exterior en techo inclinado con cobertura de pizarra, acabado liso, con malla de protección contra la entrada de hojas y pájaros, babero de plomo y cuello de conexión a conducto.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</si>
  <si>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</si>
  <si>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</si>
  <si>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</si>
  <si>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</si>
  <si>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</si>
  <si>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</si>
  <si>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</si>
  <si>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mt42svs270al</t>
  </si>
  <si>
    <t xml:space="preserve">Ud</t>
  </si>
  <si>
    <t xml:space="preserve">Sombrerete contra la lluvia de chapa galvanizada, para conducto de salida de 125 mm de diámetro exterior en techo inclinado con cobertura de pizarra, acabado liso, con malla de protección contra la entrada de hojas y pájaros, babero de plomo y cuello de conexión a conducto.</t>
  </si>
  <si>
    <t xml:space="preserve">Subtotal materiales:</t>
  </si>
  <si>
    <t xml:space="preserve">Mano de obra</t>
  </si>
  <si>
    <t xml:space="preserve">mo011</t>
  </si>
  <si>
    <t xml:space="preserve">h</t>
  </si>
  <si>
    <t xml:space="preserve">Oficial montador.</t>
  </si>
  <si>
    <t xml:space="preserve">mo080</t>
  </si>
  <si>
    <t xml:space="preserve">h</t>
  </si>
  <si>
    <t xml:space="preserve">Medio oficial montador.</t>
  </si>
  <si>
    <t xml:space="preserve">Subtotal mano de obra:</t>
  </si>
  <si>
    <t xml:space="preserve">Herramientas</t>
  </si>
  <si>
    <t xml:space="preserve">%</t>
  </si>
  <si>
    <t xml:space="preserve">Herramientas</t>
  </si>
  <si>
    <t xml:space="preserve">Coste de mantenimiento decenal: $u 3.190,41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</si>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</sst>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2.5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6568.94</v>
      </c>
      <c r="H10" s="14">
        <f ca="1">ROUND(INDIRECT(ADDRESS(ROW()+(0), COLUMN()+(-2), 1))*INDIRECT(ADDRESS(ROW()+(0), COLUMN()+(-1), 1)), 2)</f>
        <v>6568.94</v>
      </c>
    </row>
    <row r="11" spans="1:8" ht="13.50" thickBot="1" customHeight="1">
      <c r="A11" s="15"/>
      <c r="B11" s="15"/>
      <c r="C11" s="15"/>
      <c r="D11" s="15"/>
      <c r="E11" s="15"/>
      <c r="F11" s="9" t="s">
        <v>15</v>
      </c>
      <c r="G11" s="9"/>
      <c r="H11" s="17">
        <f ca="1">ROUND(SUM(INDIRECT(ADDRESS(ROW()+(-1), COLUMN()+(0), 1))), 2)</f>
        <v>6568.94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0.166</v>
      </c>
      <c r="G13" s="13">
        <v>387.56</v>
      </c>
      <c r="H13" s="13">
        <f ca="1">ROUND(INDIRECT(ADDRESS(ROW()+(0), COLUMN()+(-2), 1))*INDIRECT(ADDRESS(ROW()+(0), COLUMN()+(-1), 1)), 2)</f>
        <v>64.33</v>
      </c>
    </row>
    <row r="14" spans="1:8" ht="13.50" thickBot="1" customHeight="1">
      <c r="A14" s="1" t="s">
        <v>20</v>
      </c>
      <c r="B14" s="1"/>
      <c r="C14" s="10" t="s">
        <v>21</v>
      </c>
      <c r="D14" s="10"/>
      <c r="E14" s="1" t="s">
        <v>22</v>
      </c>
      <c r="F14" s="12">
        <v>0.083</v>
      </c>
      <c r="G14" s="14">
        <v>261.88</v>
      </c>
      <c r="H14" s="14">
        <f ca="1">ROUND(INDIRECT(ADDRESS(ROW()+(0), COLUMN()+(-2), 1))*INDIRECT(ADDRESS(ROW()+(0), COLUMN()+(-1), 1)), 2)</f>
        <v>21.74</v>
      </c>
    </row>
    <row r="15" spans="1:8" ht="13.50" thickBot="1" customHeight="1">
      <c r="A15" s="15"/>
      <c r="B15" s="15"/>
      <c r="C15" s="15"/>
      <c r="D15" s="15"/>
      <c r="E15" s="15"/>
      <c r="F15" s="9" t="s">
        <v>23</v>
      </c>
      <c r="G15" s="9"/>
      <c r="H15" s="17">
        <f ca="1">ROUND(SUM(INDIRECT(ADDRESS(ROW()+(-1), COLUMN()+(0), 1)),INDIRECT(ADDRESS(ROW()+(-2), COLUMN()+(0), 1))), 2)</f>
        <v>86.07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6655.01</v>
      </c>
      <c r="H17" s="14">
        <f ca="1">ROUND(INDIRECT(ADDRESS(ROW()+(0), COLUMN()+(-2), 1))*INDIRECT(ADDRESS(ROW()+(0), COLUMN()+(-1), 1))/100, 2)</f>
        <v>133.1</v>
      </c>
    </row>
    <row r="18" spans="1:8" ht="13.50" thickBot="1" customHeight="1">
      <c r="A18" s="21" t="s">
        <v>27</v>
      </c>
      <c r="B18" s="21"/>
      <c r="C18" s="22"/>
      <c r="D18" s="22"/>
      <c r="E18" s="23"/>
      <c r="F18" s="24" t="s">
        <v>28</v>
      </c>
      <c r="G18" s="25"/>
      <c r="H18" s="26">
        <f ca="1">ROUND(SUM(INDIRECT(ADDRESS(ROW()+(-1), COLUMN()+(0), 1)),INDIRECT(ADDRESS(ROW()+(-3), COLUMN()+(0), 1)),INDIRECT(ADDRESS(ROW()+(-7), COLUMN()+(0), 1))), 2)</f>
        <v>6788.11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