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<sst xmlns="http://schemas.openxmlformats.org/spreadsheetml/2006/main" count="38" uniqueCount="38">
  <si>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</si>
  <si>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ISA020</t>
  </si>
  <si>
    <t xml:space="preserve">Ud</t>
  </si>
  <si>
    <t xml:space="preserve">Sistema de elevación para edificios.</t>
  </si>
  <si>
    <r>
      <rPr>
        <sz val="8.25"/>
        <color rgb="FF000000"/>
        <rFont val="Arial"/>
        <family val="2"/>
      </rPr>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Instalación en superficie. Incluso accesorios, uniones y piezas especiales para la instalación de la electrobomba.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</si>
  <si>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</si>
  <si>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</si>
  <si>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</si>
  <si>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</si>
  <si>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</si>
  <si>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</si>
  <si>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</si>
  <si>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mt37bcw520a</t>
  </si>
  <si>
    <t xml:space="preserve">Ud</t>
  </si>
  <si>
    <t xml:space="preserve">Sistema de elevación de aguas grises y fecales, con funciones de regulación, control, supervisión y aviso, regulación automática por nivel, alarma acústica, apto para temperatura máxima hasta 40°C (para corto tiempo 60°C), formado por 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para instalar en superficie.</t>
  </si>
  <si>
    <t xml:space="preserve">mt37bcw900g</t>
  </si>
  <si>
    <t xml:space="preserve">Ud</t>
  </si>
  <si>
    <t xml:space="preserve">Válvula de retención, de fundición gris, de DN 80 mm.</t>
  </si>
  <si>
    <t xml:space="preserve">mt37bcw901g</t>
  </si>
  <si>
    <t xml:space="preserve">Ud</t>
  </si>
  <si>
    <t xml:space="preserve">Válvula de corte, de fundición gris, de DN 80 mm.</t>
  </si>
  <si>
    <t xml:space="preserve">mt36bom050e</t>
  </si>
  <si>
    <t xml:space="preserve">m</t>
  </si>
  <si>
    <t xml:space="preserve">Conducto de impulsión de aguas residuales realizado con tubo de PVC para presión de 6 atm, de 75 mm de diámetro, con extremo abocardado.</t>
  </si>
  <si>
    <t xml:space="preserve">mt36bom051e</t>
  </si>
  <si>
    <t xml:space="preserve">Ud</t>
  </si>
  <si>
    <t xml:space="preserve">Repercusión, por m de tubería, de accesorios, uniones y piezas especiales para tubo de PVC para presión de 6 atm, de 75 mm de diámetro.</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</si>
  <si>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</si>
  <si>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</si>
  <si>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</si>
  <si>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</si>
  <si>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</si>
  <si>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</si>
  <si>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</si>
  <si>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</si>
  <si>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</si>
  <si>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148.202,40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</si>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</sst>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84770.7</v>
      </c>
      <c r="G10" s="12">
        <f ca="1">ROUND(INDIRECT(ADDRESS(ROW()+(0), COLUMN()+(-2), 1))*INDIRECT(ADDRESS(ROW()+(0), COLUMN()+(-1), 1)), 2)</f>
        <v>84770.7</v>
      </c>
    </row>
    <row r="11" spans="1:7" ht="13.50" thickBot="1" customHeight="1">
      <c r="A11" s="1" t="s">
        <v>15</v>
      </c>
      <c r="B11" s="1"/>
      <c r="C11" s="10" t="s">
        <v>16</v>
      </c>
      <c r="D11" s="1" t="s">
        <v>17</v>
      </c>
      <c r="E11" s="11">
        <v>1</v>
      </c>
      <c r="F11" s="12">
        <v>10575.1</v>
      </c>
      <c r="G11" s="12">
        <f ca="1">ROUND(INDIRECT(ADDRESS(ROW()+(0), COLUMN()+(-2), 1))*INDIRECT(ADDRESS(ROW()+(0), COLUMN()+(-1), 1)), 2)</f>
        <v>10575.1</v>
      </c>
    </row>
    <row r="12" spans="1:7" ht="13.50" thickBot="1" customHeight="1">
      <c r="A12" s="1" t="s">
        <v>18</v>
      </c>
      <c r="B12" s="1"/>
      <c r="C12" s="10" t="s">
        <v>19</v>
      </c>
      <c r="D12" s="1" t="s">
        <v>20</v>
      </c>
      <c r="E12" s="11">
        <v>1</v>
      </c>
      <c r="F12" s="12">
        <v>7786.8</v>
      </c>
      <c r="G12" s="12">
        <f ca="1">ROUND(INDIRECT(ADDRESS(ROW()+(0), COLUMN()+(-2), 1))*INDIRECT(ADDRESS(ROW()+(0), COLUMN()+(-1), 1)), 2)</f>
        <v>7786.8</v>
      </c>
    </row>
    <row r="13" spans="1:7" ht="24.00" thickBot="1" customHeight="1">
      <c r="A13" s="1" t="s">
        <v>21</v>
      </c>
      <c r="B13" s="1"/>
      <c r="C13" s="10" t="s">
        <v>22</v>
      </c>
      <c r="D13" s="1" t="s">
        <v>23</v>
      </c>
      <c r="E13" s="11">
        <v>2</v>
      </c>
      <c r="F13" s="12">
        <v>170.73</v>
      </c>
      <c r="G13" s="12">
        <f ca="1">ROUND(INDIRECT(ADDRESS(ROW()+(0), COLUMN()+(-2), 1))*INDIRECT(ADDRESS(ROW()+(0), COLUMN()+(-1), 1)), 2)</f>
        <v>341.46</v>
      </c>
    </row>
    <row r="14" spans="1:7" ht="24.00" thickBot="1" customHeight="1">
      <c r="A14" s="1" t="s">
        <v>24</v>
      </c>
      <c r="B14" s="1"/>
      <c r="C14" s="10" t="s">
        <v>25</v>
      </c>
      <c r="D14" s="1" t="s">
        <v>26</v>
      </c>
      <c r="E14" s="13">
        <v>2</v>
      </c>
      <c r="F14" s="14">
        <v>51.2</v>
      </c>
      <c r="G14" s="14">
        <f ca="1">ROUND(INDIRECT(ADDRESS(ROW()+(0), COLUMN()+(-2), 1))*INDIRECT(ADDRESS(ROW()+(0), COLUMN()+(-1), 1)), 2)</f>
        <v>102.4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103576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0.554</v>
      </c>
      <c r="F17" s="14">
        <v>373.16</v>
      </c>
      <c r="G17" s="14">
        <f ca="1">ROUND(INDIRECT(ADDRESS(ROW()+(0), COLUMN()+(-2), 1))*INDIRECT(ADDRESS(ROW()+(0), COLUMN()+(-1), 1)), 2)</f>
        <v>206.73</v>
      </c>
    </row>
    <row r="18" spans="1:7" ht="13.50" thickBot="1" customHeight="1">
      <c r="A18" s="15"/>
      <c r="B18" s="15"/>
      <c r="C18" s="15"/>
      <c r="D18" s="15"/>
      <c r="E18" s="9" t="s">
        <v>32</v>
      </c>
      <c r="F18" s="9"/>
      <c r="G18" s="17">
        <f ca="1">ROUND(SUM(INDIRECT(ADDRESS(ROW()+(-1), COLUMN()+(0), 1))), 2)</f>
        <v>206.73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103783</v>
      </c>
      <c r="G20" s="14">
        <f ca="1">ROUND(INDIRECT(ADDRESS(ROW()+(0), COLUMN()+(-2), 1))*INDIRECT(ADDRESS(ROW()+(0), COLUMN()+(-1), 1))/100, 2)</f>
        <v>2075.66</v>
      </c>
    </row>
    <row r="21" spans="1:7" ht="13.50" thickBot="1" customHeight="1">
      <c r="A21" s="21" t="s">
        <v>36</v>
      </c>
      <c r="B21" s="21"/>
      <c r="C21" s="22"/>
      <c r="D21" s="23"/>
      <c r="E21" s="24" t="s">
        <v>37</v>
      </c>
      <c r="F21" s="25"/>
      <c r="G21" s="26">
        <f ca="1">ROUND(SUM(INDIRECT(ADDRESS(ROW()+(-1), COLUMN()+(0), 1)),INDIRECT(ADDRESS(ROW()+(-3), COLUMN()+(0), 1)),INDIRECT(ADDRESS(ROW()+(-6), COLUMN()+(0), 1))), 2)</f>
        <v>105859</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