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<sst xmlns="http://schemas.openxmlformats.org/spreadsheetml/2006/main" count="29" uniqueCount="29">
  <si>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</si>
  <si>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IEM040</t>
  </si>
  <si>
    <t xml:space="preserve">Ud</t>
  </si>
  <si>
    <t xml:space="preserve">Conmutador de cruce empotrado.</t>
  </si>
  <si>
    <r>
      <rPr>
        <sz val="8.25"/>
        <color rgb="FF000000"/>
        <rFont val="Arial"/>
        <family val="2"/>
      </rPr>
      <t xml:space="preserve">Conmutador de cruce, con indicador de posición luminoso, gama alta, intensidad asignada 10 AX, tensión asignada 250 V, con tecla redonda con visor, de color especial. Instalación empotrada. El precio no incluye la caja para mecanismo empotrado ni el marco embellecedor.</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</si>
  <si>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</si>
  <si>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</si>
  <si>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</si>
  <si>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</si>
  <si>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</si>
  <si>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</si>
  <si>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</si>
  <si>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mt33gag310a</t>
  </si>
  <si>
    <t xml:space="preserve">Ud</t>
  </si>
  <si>
    <t xml:space="preserve">Conmutador de cruce para empotrar, con indicador de posición luminoso, gama alta, intensidad asignada 10 AX, tensión asignada 250 V, según EN 60669.</t>
  </si>
  <si>
    <t xml:space="preserve">mt33gag116c</t>
  </si>
  <si>
    <t xml:space="preserve">Ud</t>
  </si>
  <si>
    <t xml:space="preserve">Tecla redonda con visor, para interruptor/conmutador con indicador de posición luminoso, gama alta, de color especial.</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</si>
  <si>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</si>
  <si>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</si>
  <si>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</si>
  <si>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</si>
  <si>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</si>
  <si>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</si>
  <si>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</si>
  <si>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</si>
  <si>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</si>
  <si>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86,90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</si>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</sst>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1349.5</v>
      </c>
      <c r="H10" s="12">
        <f ca="1">ROUND(INDIRECT(ADDRESS(ROW()+(0), COLUMN()+(-2), 1))*INDIRECT(ADDRESS(ROW()+(0), COLUMN()+(-1), 1)), 2)</f>
        <v>1349.5</v>
      </c>
    </row>
    <row r="11" spans="1:8" ht="24.00" thickBot="1" customHeight="1">
      <c r="A11" s="1" t="s">
        <v>15</v>
      </c>
      <c r="B11" s="1"/>
      <c r="C11" s="10" t="s">
        <v>16</v>
      </c>
      <c r="D11" s="10"/>
      <c r="E11" s="1" t="s">
        <v>17</v>
      </c>
      <c r="F11" s="13">
        <v>1</v>
      </c>
      <c r="G11" s="14">
        <v>292.47</v>
      </c>
      <c r="H11" s="14">
        <f ca="1">ROUND(INDIRECT(ADDRESS(ROW()+(0), COLUMN()+(-2), 1))*INDIRECT(ADDRESS(ROW()+(0), COLUMN()+(-1), 1)), 2)</f>
        <v>292.47</v>
      </c>
    </row>
    <row r="12" spans="1:8" ht="13.50" thickBot="1" customHeight="1">
      <c r="A12" s="15"/>
      <c r="B12" s="15"/>
      <c r="C12" s="15"/>
      <c r="D12" s="15"/>
      <c r="E12" s="15"/>
      <c r="F12" s="9" t="s">
        <v>18</v>
      </c>
      <c r="G12" s="9"/>
      <c r="H12" s="17">
        <f ca="1">ROUND(SUM(INDIRECT(ADDRESS(ROW()+(-1), COLUMN()+(0), 1)),INDIRECT(ADDRESS(ROW()+(-2), COLUMN()+(0), 1))), 2)</f>
        <v>1641.97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0.166</v>
      </c>
      <c r="G14" s="14">
        <v>373.16</v>
      </c>
      <c r="H14" s="14">
        <f ca="1">ROUND(INDIRECT(ADDRESS(ROW()+(0), COLUMN()+(-2), 1))*INDIRECT(ADDRESS(ROW()+(0), COLUMN()+(-1), 1)), 2)</f>
        <v>61.94</v>
      </c>
    </row>
    <row r="15" spans="1:8" ht="13.50" thickBot="1" customHeight="1">
      <c r="A15" s="15"/>
      <c r="B15" s="15"/>
      <c r="C15" s="15"/>
      <c r="D15" s="15"/>
      <c r="E15" s="15"/>
      <c r="F15" s="9" t="s">
        <v>23</v>
      </c>
      <c r="G15" s="9"/>
      <c r="H15" s="17">
        <f ca="1">ROUND(SUM(INDIRECT(ADDRESS(ROW()+(-1), COLUMN()+(0), 1))), 2)</f>
        <v>61.94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1703.91</v>
      </c>
      <c r="H17" s="14">
        <f ca="1">ROUND(INDIRECT(ADDRESS(ROW()+(0), COLUMN()+(-2), 1))*INDIRECT(ADDRESS(ROW()+(0), COLUMN()+(-1), 1))/100, 2)</f>
        <v>34.08</v>
      </c>
    </row>
    <row r="18" spans="1:8" ht="13.50" thickBot="1" customHeight="1">
      <c r="A18" s="21" t="s">
        <v>27</v>
      </c>
      <c r="B18" s="21"/>
      <c r="C18" s="22"/>
      <c r="D18" s="22"/>
      <c r="E18" s="23"/>
      <c r="F18" s="24" t="s">
        <v>28</v>
      </c>
      <c r="G18" s="25"/>
      <c r="H18" s="26">
        <f ca="1">ROUND(SUM(INDIRECT(ADDRESS(ROW()+(-1), COLUMN()+(0), 1)),INDIRECT(ADDRESS(ROW()+(-3), COLUMN()+(0), 1)),INDIRECT(ADDRESS(ROW()+(-6), COLUMN()+(0), 1))), 2)</f>
        <v>1737.99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