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<sst xmlns="http://schemas.openxmlformats.org/spreadsheetml/2006/main" count="149" uniqueCount="149">
  <si>
    <t xml:space="preserve"/>
  </si>
  <si>
    <t xml:space="preserve">IEI015</t>
  </si>
  <si>
    <t xml:space="preserve">Ud</t>
  </si>
  <si>
    <t xml:space="preserve">Red de distribución interior en vivienda unifamiliar.</t>
  </si>
  <si>
    <r>
      <rPr>
        <sz val="8.25"/>
        <color rgb="FF000000"/>
        <rFont val="Arial"/>
        <family val="2"/>
      </rPr>
      <t xml:space="preserve">Red eléctrica de distribución interior de una vivienda unifamiliar con electrificación elevada, con las siguientes estancias: acceso, vestíbulo, pasillo, comedor, dormitorio doble, 2 dormitorios sencillos, baño, aseo, cocina, galería, terraza, garaje, compuesta de: cuadro general de mando y protección; circuitos interiores con cableado bajo tubo protector: C1, C2, C3, C4, C5, C7, del tipo C2, C12 del tipo C5, 1 circuito para alumbrado de emergencia en garaje, C13 circuito para recarga de vehículos eléctricos; mecanismos gama básica (tecla o tapa y marco: blanco; embellecedor: blanco).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</si>
  <si>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</si>
  <si>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</si>
  <si>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</si>
  <si>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</si>
  <si>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</si>
  <si>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</si>
  <si>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</si>
  <si>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</si>
  <si>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</si>
  <si>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</si>
  <si>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mt35cgm021abbap</t>
  </si>
  <si>
    <t xml:space="preserve">Ud</t>
  </si>
  <si>
    <t xml:space="preserve">Interruptor general automático (IGA), de 2 módulos, bipolar (2P), con 6 kA de poder de corte, de 63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</si>
  <si>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</si>
  <si>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</si>
  <si>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</si>
  <si>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</si>
  <si>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</si>
  <si>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</si>
  <si>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</si>
  <si>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</si>
  <si>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</si>
  <si>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</si>
  <si>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</si>
  <si>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</si>
  <si>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</si>
  <si>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</si>
  <si>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</si>
  <si>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mt35cgm021bbbaf</t>
  </si>
  <si>
    <t xml:space="preserve">Ud</t>
  </si>
  <si>
    <t xml:space="preserve">Interruptor automático magnetotérmico, de 2 módulos, bipolar (2P), con 6 kA de poder de corte, de 20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</si>
  <si>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</si>
  <si>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</si>
  <si>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</si>
  <si>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</si>
  <si>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</si>
  <si>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</si>
  <si>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</si>
  <si>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</si>
  <si>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</si>
  <si>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</si>
  <si>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</si>
  <si>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</si>
  <si>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mt35aia010c</t>
  </si>
  <si>
    <t xml:space="preserve">m</t>
  </si>
  <si>
    <t xml:space="preserve">Tubo curvable de PVC, corrugado, de color negro, de 25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</si>
  <si>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</si>
  <si>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</si>
  <si>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</si>
  <si>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mt35caj020a</t>
  </si>
  <si>
    <t xml:space="preserve">Ud</t>
  </si>
  <si>
    <t xml:space="preserve">Caja de ramal a 45° para empotrar de 105x105 mm, con grado de protección normal, regletas de conexión y tapa de registro.</t>
  </si>
  <si>
    <t xml:space="preserve">mt35caj020b</t>
  </si>
  <si>
    <t xml:space="preserve">Ud</t>
  </si>
  <si>
    <t xml:space="preserve">Caja de ramal a 45°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</si>
  <si>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</si>
  <si>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</si>
  <si>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</si>
  <si>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</si>
  <si>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</si>
  <si>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</si>
  <si>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mt35caj011</t>
  </si>
  <si>
    <t xml:space="preserve">Ud</t>
  </si>
  <si>
    <t xml:space="preserve">Caja de empotrar para toma de 25 A (especial para toma de corriente en cocinas).</t>
  </si>
  <si>
    <t xml:space="preserve">mt35cun040ba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</si>
  <si>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</si>
  <si>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(V), para circuito C1, iluminación.</t>
  </si>
  <si>
    <t xml:space="preserve">mt35cun040cb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</si>
  <si>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</si>
  <si>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C2, tomas de corriente de uso general y frigorífico.</t>
  </si>
  <si>
    <t xml:space="preserve">mt35cun040dd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</si>
  <si>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</si>
  <si>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(V), para circuito C3, cocina y horno.</t>
  </si>
  <si>
    <t xml:space="preserve">mt35cun040ec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</si>
  <si>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</si>
  <si>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(V), para circuito C4, lavadora, lavavajillas y termo eléctrico.</t>
  </si>
  <si>
    <t xml:space="preserve">mt35cun040fb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</si>
  <si>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</si>
  <si>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C5, tomas de corriente de los cuartos de baño y de cocina.</t>
  </si>
  <si>
    <t xml:space="preserve">mt35cun040hb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</si>
  <si>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</si>
  <si>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C7, adicional del tipo C2, tomas de corriente de uso general y frigorífico.</t>
  </si>
  <si>
    <t xml:space="preserve">mt35cun040ob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</si>
  <si>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</si>
  <si>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C12, adicional del tipo C5, tomas de corriente de los cuartos de baño y de cocina.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</si>
  <si>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</si>
  <si>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</si>
  <si>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</si>
  <si>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mt35cun040ad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</si>
  <si>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</si>
  <si>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</si>
  <si>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</si>
  <si>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</si>
  <si>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</si>
  <si>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</si>
  <si>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</si>
  <si>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</si>
  <si>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</si>
  <si>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</si>
  <si>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</si>
  <si>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</si>
  <si>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</si>
  <si>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</si>
  <si>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mt33seg103a</t>
  </si>
  <si>
    <t xml:space="preserve">Ud</t>
  </si>
  <si>
    <t xml:space="preserve">Conmutador de cruce, gama básica, con tecla simple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</si>
  <si>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</si>
  <si>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</si>
  <si>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</si>
  <si>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</si>
  <si>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</si>
  <si>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</si>
  <si>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</si>
  <si>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</si>
  <si>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tomacorriente de 16 A 2P+T, gama básica, con tapa y marco de 1 elemento de color blanco y embellecedor de color blanco.</t>
  </si>
  <si>
    <t xml:space="preserve">mt33seg127a</t>
  </si>
  <si>
    <t xml:space="preserve">Ud</t>
  </si>
  <si>
    <t xml:space="preserve">Base de tomacorriente de 16 A 2P+T, gama básica, con tapa de color blanco.</t>
  </si>
  <si>
    <t xml:space="preserve">mt33seg117b</t>
  </si>
  <si>
    <t xml:space="preserve">Ud</t>
  </si>
  <si>
    <t xml:space="preserve">Marco horizontal de 3 elementos, gama básica, de color blanco.</t>
  </si>
  <si>
    <t xml:space="preserve">mt33seg110a</t>
  </si>
  <si>
    <t xml:space="preserve">Ud</t>
  </si>
  <si>
    <t xml:space="preserve">Base de tomacorriente de 25 A 2P+T y 250 V para cocina, gama básica, con tapa y marco de 1 elemento de color blanco y embellecedor de color blanco.</t>
  </si>
  <si>
    <t xml:space="preserve">mt33seg504a</t>
  </si>
  <si>
    <t xml:space="preserve">Ud</t>
  </si>
  <si>
    <t xml:space="preserve">Base de tomacorriente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</si>
  <si>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</si>
  <si>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</si>
  <si>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</si>
  <si>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</si>
  <si>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</si>
  <si>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</si>
  <si>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</si>
  <si>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</si>
  <si>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</si>
  <si>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</si>
  <si>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</si>
  <si>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</si>
  <si>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</si>
  <si>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</si>
  <si>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</si>
  <si>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4.722,75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</si>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</sst>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7.49" customWidth="1"/>
    <col min="6" max="6" width="11.73" customWidth="1"/>
    <col min="7" max="7" width="12.2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1670.33</v>
      </c>
      <c r="H10" s="12">
        <f ca="1">ROUND(INDIRECT(ADDRESS(ROW()+(0), COLUMN()+(-2), 1))*INDIRECT(ADDRESS(ROW()+(0), COLUMN()+(-1), 1)), 2)</f>
        <v>1670.33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4217.24</v>
      </c>
      <c r="H11" s="12">
        <f ca="1">ROUND(INDIRECT(ADDRESS(ROW()+(0), COLUMN()+(-2), 1))*INDIRECT(ADDRESS(ROW()+(0), COLUMN()+(-1), 1)), 2)</f>
        <v>4217.24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5448.68</v>
      </c>
      <c r="H12" s="12">
        <f ca="1">ROUND(INDIRECT(ADDRESS(ROW()+(0), COLUMN()+(-2), 1))*INDIRECT(ADDRESS(ROW()+(0), COLUMN()+(-1), 1)), 2)</f>
        <v>5448.68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5595.53</v>
      </c>
      <c r="H13" s="12">
        <f ca="1">ROUND(INDIRECT(ADDRESS(ROW()+(0), COLUMN()+(-2), 1))*INDIRECT(ADDRESS(ROW()+(0), COLUMN()+(-1), 1)), 2)</f>
        <v>11191.1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5431.84</v>
      </c>
      <c r="H14" s="12">
        <f ca="1">ROUND(INDIRECT(ADDRESS(ROW()+(0), COLUMN()+(-2), 1))*INDIRECT(ADDRESS(ROW()+(0), COLUMN()+(-1), 1)), 2)</f>
        <v>5431.84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742.26</v>
      </c>
      <c r="H15" s="12">
        <f ca="1">ROUND(INDIRECT(ADDRESS(ROW()+(0), COLUMN()+(-2), 1))*INDIRECT(ADDRESS(ROW()+(0), COLUMN()+(-1), 1)), 2)</f>
        <v>742.26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755.59</v>
      </c>
      <c r="H16" s="12">
        <f ca="1">ROUND(INDIRECT(ADDRESS(ROW()+(0), COLUMN()+(-2), 1))*INDIRECT(ADDRESS(ROW()+(0), COLUMN()+(-1), 1)), 2)</f>
        <v>3022.36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811.33</v>
      </c>
      <c r="H17" s="12">
        <f ca="1">ROUND(INDIRECT(ADDRESS(ROW()+(0), COLUMN()+(-2), 1))*INDIRECT(ADDRESS(ROW()+(0), COLUMN()+(-1), 1)), 2)</f>
        <v>811.33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840.42</v>
      </c>
      <c r="H18" s="12">
        <f ca="1">ROUND(INDIRECT(ADDRESS(ROW()+(0), COLUMN()+(-2), 1))*INDIRECT(ADDRESS(ROW()+(0), COLUMN()+(-1), 1)), 2)</f>
        <v>840.42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14.11</v>
      </c>
      <c r="G19" s="12">
        <v>185.88</v>
      </c>
      <c r="H19" s="12">
        <f ca="1">ROUND(INDIRECT(ADDRESS(ROW()+(0), COLUMN()+(-2), 1))*INDIRECT(ADDRESS(ROW()+(0), COLUMN()+(-1), 1)), 2)</f>
        <v>2622.77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159.36</v>
      </c>
      <c r="G20" s="12">
        <v>22</v>
      </c>
      <c r="H20" s="12">
        <f ca="1">ROUND(INDIRECT(ADDRESS(ROW()+(0), COLUMN()+(-2), 1))*INDIRECT(ADDRESS(ROW()+(0), COLUMN()+(-1), 1)), 2)</f>
        <v>3505.92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154.38</v>
      </c>
      <c r="G21" s="12">
        <v>24.9</v>
      </c>
      <c r="H21" s="12">
        <f ca="1">ROUND(INDIRECT(ADDRESS(ROW()+(0), COLUMN()+(-2), 1))*INDIRECT(ADDRESS(ROW()+(0), COLUMN()+(-1), 1)), 2)</f>
        <v>3844.06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8.3</v>
      </c>
      <c r="G22" s="12">
        <v>33.01</v>
      </c>
      <c r="H22" s="12">
        <f ca="1">ROUND(INDIRECT(ADDRESS(ROW()+(0), COLUMN()+(-2), 1))*INDIRECT(ADDRESS(ROW()+(0), COLUMN()+(-1), 1)), 2)</f>
        <v>273.98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8.3</v>
      </c>
      <c r="G23" s="12">
        <v>107.71</v>
      </c>
      <c r="H23" s="12">
        <f ca="1">ROUND(INDIRECT(ADDRESS(ROW()+(0), COLUMN()+(-2), 1))*INDIRECT(ADDRESS(ROW()+(0), COLUMN()+(-1), 1)), 2)</f>
        <v>893.99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8</v>
      </c>
      <c r="G24" s="12">
        <v>106.86</v>
      </c>
      <c r="H24" s="12">
        <f ca="1">ROUND(INDIRECT(ADDRESS(ROW()+(0), COLUMN()+(-2), 1))*INDIRECT(ADDRESS(ROW()+(0), COLUMN()+(-1), 1)), 2)</f>
        <v>854.88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3</v>
      </c>
      <c r="G25" s="12">
        <v>136.71</v>
      </c>
      <c r="H25" s="12">
        <f ca="1">ROUND(INDIRECT(ADDRESS(ROW()+(0), COLUMN()+(-2), 1))*INDIRECT(ADDRESS(ROW()+(0), COLUMN()+(-1), 1)), 2)</f>
        <v>410.13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41</v>
      </c>
      <c r="G26" s="12">
        <v>10.15</v>
      </c>
      <c r="H26" s="12">
        <f ca="1">ROUND(INDIRECT(ADDRESS(ROW()+(0), COLUMN()+(-2), 1))*INDIRECT(ADDRESS(ROW()+(0), COLUMN()+(-1), 1)), 2)</f>
        <v>416.15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17</v>
      </c>
      <c r="G27" s="12">
        <v>12.54</v>
      </c>
      <c r="H27" s="12">
        <f ca="1">ROUND(INDIRECT(ADDRESS(ROW()+(0), COLUMN()+(-2), 1))*INDIRECT(ADDRESS(ROW()+(0), COLUMN()+(-1), 1)), 2)</f>
        <v>213.18</v>
      </c>
    </row>
    <row r="28" spans="1:8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</v>
      </c>
      <c r="G28" s="12">
        <v>119.99</v>
      </c>
      <c r="H28" s="12">
        <f ca="1">ROUND(INDIRECT(ADDRESS(ROW()+(0), COLUMN()+(-2), 1))*INDIRECT(ADDRESS(ROW()+(0), COLUMN()+(-1), 1)), 2)</f>
        <v>119.99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450</v>
      </c>
      <c r="G29" s="12">
        <v>23.88</v>
      </c>
      <c r="H29" s="12">
        <f ca="1">ROUND(INDIRECT(ADDRESS(ROW()+(0), COLUMN()+(-2), 1))*INDIRECT(ADDRESS(ROW()+(0), COLUMN()+(-1), 1)), 2)</f>
        <v>10746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189</v>
      </c>
      <c r="G30" s="12">
        <v>39.22</v>
      </c>
      <c r="H30" s="12">
        <f ca="1">ROUND(INDIRECT(ADDRESS(ROW()+(0), COLUMN()+(-2), 1))*INDIRECT(ADDRESS(ROW()+(0), COLUMN()+(-1), 1)), 2)</f>
        <v>7412.58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30</v>
      </c>
      <c r="G31" s="12">
        <v>92.77</v>
      </c>
      <c r="H31" s="12">
        <f ca="1">ROUND(INDIRECT(ADDRESS(ROW()+(0), COLUMN()+(-2), 1))*INDIRECT(ADDRESS(ROW()+(0), COLUMN()+(-1), 1)), 2)</f>
        <v>2783.1</v>
      </c>
    </row>
    <row r="32" spans="1:8" ht="45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54</v>
      </c>
      <c r="G32" s="12">
        <v>63.1</v>
      </c>
      <c r="H32" s="12">
        <f ca="1">ROUND(INDIRECT(ADDRESS(ROW()+(0), COLUMN()+(-2), 1))*INDIRECT(ADDRESS(ROW()+(0), COLUMN()+(-1), 1)), 2)</f>
        <v>3407.4</v>
      </c>
    </row>
    <row r="33" spans="1:8" ht="45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63</v>
      </c>
      <c r="G33" s="12">
        <v>39.22</v>
      </c>
      <c r="H33" s="12">
        <f ca="1">ROUND(INDIRECT(ADDRESS(ROW()+(0), COLUMN()+(-2), 1))*INDIRECT(ADDRESS(ROW()+(0), COLUMN()+(-1), 1)), 2)</f>
        <v>2470.86</v>
      </c>
    </row>
    <row r="34" spans="1:8" ht="45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189</v>
      </c>
      <c r="G34" s="12">
        <v>39.22</v>
      </c>
      <c r="H34" s="12">
        <f ca="1">ROUND(INDIRECT(ADDRESS(ROW()+(0), COLUMN()+(-2), 1))*INDIRECT(ADDRESS(ROW()+(0), COLUMN()+(-1), 1)), 2)</f>
        <v>7412.58</v>
      </c>
    </row>
    <row r="35" spans="1:8" ht="45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63</v>
      </c>
      <c r="G35" s="12">
        <v>39.22</v>
      </c>
      <c r="H35" s="12">
        <f ca="1">ROUND(INDIRECT(ADDRESS(ROW()+(0), COLUMN()+(-2), 1))*INDIRECT(ADDRESS(ROW()+(0), COLUMN()+(-1), 1)), 2)</f>
        <v>2470.86</v>
      </c>
    </row>
    <row r="36" spans="1:8" ht="34.5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126</v>
      </c>
      <c r="G36" s="12">
        <v>23.88</v>
      </c>
      <c r="H36" s="12">
        <f ca="1">ROUND(INDIRECT(ADDRESS(ROW()+(0), COLUMN()+(-2), 1))*INDIRECT(ADDRESS(ROW()+(0), COLUMN()+(-1), 1)), 2)</f>
        <v>3008.88</v>
      </c>
    </row>
    <row r="37" spans="1:8" ht="34.5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58.5</v>
      </c>
      <c r="G37" s="12">
        <v>92.77</v>
      </c>
      <c r="H37" s="12">
        <f ca="1">ROUND(INDIRECT(ADDRESS(ROW()+(0), COLUMN()+(-2), 1))*INDIRECT(ADDRESS(ROW()+(0), COLUMN()+(-1), 1)), 2)</f>
        <v>5427.05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7</v>
      </c>
      <c r="G38" s="12">
        <v>348.6</v>
      </c>
      <c r="H38" s="12">
        <f ca="1">ROUND(INDIRECT(ADDRESS(ROW()+(0), COLUMN()+(-2), 1))*INDIRECT(ADDRESS(ROW()+(0), COLUMN()+(-1), 1)), 2)</f>
        <v>2440.2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</v>
      </c>
      <c r="G39" s="12">
        <v>536.21</v>
      </c>
      <c r="H39" s="12">
        <f ca="1">ROUND(INDIRECT(ADDRESS(ROW()+(0), COLUMN()+(-2), 1))*INDIRECT(ADDRESS(ROW()+(0), COLUMN()+(-1), 1)), 2)</f>
        <v>1072.42</v>
      </c>
    </row>
    <row r="40" spans="1:8" ht="24.0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1</v>
      </c>
      <c r="G40" s="12">
        <v>632.34</v>
      </c>
      <c r="H40" s="12">
        <f ca="1">ROUND(INDIRECT(ADDRESS(ROW()+(0), COLUMN()+(-2), 1))*INDIRECT(ADDRESS(ROW()+(0), COLUMN()+(-1), 1)), 2)</f>
        <v>632.34</v>
      </c>
    </row>
    <row r="41" spans="1:8" ht="24.0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12</v>
      </c>
      <c r="G41" s="12">
        <v>371.18</v>
      </c>
      <c r="H41" s="12">
        <f ca="1">ROUND(INDIRECT(ADDRESS(ROW()+(0), COLUMN()+(-2), 1))*INDIRECT(ADDRESS(ROW()+(0), COLUMN()+(-1), 1)), 2)</f>
        <v>4454.16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2</v>
      </c>
      <c r="G42" s="12">
        <v>682.71</v>
      </c>
      <c r="H42" s="12">
        <f ca="1">ROUND(INDIRECT(ADDRESS(ROW()+(0), COLUMN()+(-2), 1))*INDIRECT(ADDRESS(ROW()+(0), COLUMN()+(-1), 1)), 2)</f>
        <v>1365.42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1</v>
      </c>
      <c r="G43" s="12">
        <v>392.6</v>
      </c>
      <c r="H43" s="12">
        <f ca="1">ROUND(INDIRECT(ADDRESS(ROW()+(0), COLUMN()+(-2), 1))*INDIRECT(ADDRESS(ROW()+(0), COLUMN()+(-1), 1)), 2)</f>
        <v>392.6</v>
      </c>
    </row>
    <row r="44" spans="1:8" ht="24.0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1">
        <v>1</v>
      </c>
      <c r="G44" s="12">
        <v>1236.3</v>
      </c>
      <c r="H44" s="12">
        <f ca="1">ROUND(INDIRECT(ADDRESS(ROW()+(0), COLUMN()+(-2), 1))*INDIRECT(ADDRESS(ROW()+(0), COLUMN()+(-1), 1)), 2)</f>
        <v>1236.3</v>
      </c>
    </row>
    <row r="45" spans="1:8" ht="24.00" thickBot="1" customHeight="1">
      <c r="A45" s="1" t="s">
        <v>117</v>
      </c>
      <c r="B45" s="1"/>
      <c r="C45" s="1"/>
      <c r="D45" s="10" t="s">
        <v>118</v>
      </c>
      <c r="E45" s="1" t="s">
        <v>119</v>
      </c>
      <c r="F45" s="11">
        <v>27</v>
      </c>
      <c r="G45" s="12">
        <v>371.18</v>
      </c>
      <c r="H45" s="12">
        <f ca="1">ROUND(INDIRECT(ADDRESS(ROW()+(0), COLUMN()+(-2), 1))*INDIRECT(ADDRESS(ROW()+(0), COLUMN()+(-1), 1)), 2)</f>
        <v>10021.9</v>
      </c>
    </row>
    <row r="46" spans="1:8" ht="13.50" thickBot="1" customHeight="1">
      <c r="A46" s="1" t="s">
        <v>120</v>
      </c>
      <c r="B46" s="1"/>
      <c r="C46" s="1"/>
      <c r="D46" s="10" t="s">
        <v>121</v>
      </c>
      <c r="E46" s="1" t="s">
        <v>122</v>
      </c>
      <c r="F46" s="11">
        <v>3</v>
      </c>
      <c r="G46" s="12">
        <v>203.33</v>
      </c>
      <c r="H46" s="12">
        <f ca="1">ROUND(INDIRECT(ADDRESS(ROW()+(0), COLUMN()+(-2), 1))*INDIRECT(ADDRESS(ROW()+(0), COLUMN()+(-1), 1)), 2)</f>
        <v>609.99</v>
      </c>
    </row>
    <row r="47" spans="1:8" ht="13.50" thickBot="1" customHeight="1">
      <c r="A47" s="1" t="s">
        <v>123</v>
      </c>
      <c r="B47" s="1"/>
      <c r="C47" s="1"/>
      <c r="D47" s="10" t="s">
        <v>124</v>
      </c>
      <c r="E47" s="1" t="s">
        <v>125</v>
      </c>
      <c r="F47" s="11">
        <v>1</v>
      </c>
      <c r="G47" s="12">
        <v>395.79</v>
      </c>
      <c r="H47" s="12">
        <f ca="1">ROUND(INDIRECT(ADDRESS(ROW()+(0), COLUMN()+(-2), 1))*INDIRECT(ADDRESS(ROW()+(0), COLUMN()+(-1), 1)), 2)</f>
        <v>395.79</v>
      </c>
    </row>
    <row r="48" spans="1:8" ht="24.00" thickBot="1" customHeight="1">
      <c r="A48" s="1" t="s">
        <v>126</v>
      </c>
      <c r="B48" s="1"/>
      <c r="C48" s="1"/>
      <c r="D48" s="10" t="s">
        <v>127</v>
      </c>
      <c r="E48" s="1" t="s">
        <v>128</v>
      </c>
      <c r="F48" s="11">
        <v>1</v>
      </c>
      <c r="G48" s="12">
        <v>701.41</v>
      </c>
      <c r="H48" s="12">
        <f ca="1">ROUND(INDIRECT(ADDRESS(ROW()+(0), COLUMN()+(-2), 1))*INDIRECT(ADDRESS(ROW()+(0), COLUMN()+(-1), 1)), 2)</f>
        <v>701.41</v>
      </c>
    </row>
    <row r="49" spans="1:8" ht="24.00" thickBot="1" customHeight="1">
      <c r="A49" s="1" t="s">
        <v>129</v>
      </c>
      <c r="B49" s="1"/>
      <c r="C49" s="1"/>
      <c r="D49" s="10" t="s">
        <v>130</v>
      </c>
      <c r="E49" s="1" t="s">
        <v>131</v>
      </c>
      <c r="F49" s="11">
        <v>3</v>
      </c>
      <c r="G49" s="12">
        <v>577.9</v>
      </c>
      <c r="H49" s="12">
        <f ca="1">ROUND(INDIRECT(ADDRESS(ROW()+(0), COLUMN()+(-2), 1))*INDIRECT(ADDRESS(ROW()+(0), COLUMN()+(-1), 1)), 2)</f>
        <v>1733.7</v>
      </c>
    </row>
    <row r="50" spans="1:8" ht="13.50" thickBot="1" customHeight="1">
      <c r="A50" s="1" t="s">
        <v>132</v>
      </c>
      <c r="B50" s="1"/>
      <c r="C50" s="1"/>
      <c r="D50" s="10" t="s">
        <v>133</v>
      </c>
      <c r="E50" s="1" t="s">
        <v>134</v>
      </c>
      <c r="F50" s="13">
        <v>4</v>
      </c>
      <c r="G50" s="14">
        <v>88.35</v>
      </c>
      <c r="H50" s="14">
        <f ca="1">ROUND(INDIRECT(ADDRESS(ROW()+(0), COLUMN()+(-2), 1))*INDIRECT(ADDRESS(ROW()+(0), COLUMN()+(-1), 1)), 2)</f>
        <v>353.4</v>
      </c>
    </row>
    <row r="51" spans="1:8" ht="13.50" thickBot="1" customHeight="1">
      <c r="A51" s="15"/>
      <c r="B51" s="15"/>
      <c r="C51" s="15"/>
      <c r="D51" s="15"/>
      <c r="E51" s="15"/>
      <c r="F51" s="9" t="s">
        <v>135</v>
      </c>
      <c r="G51" s="9"/>
      <c r="H5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1))), 2)</f>
        <v>117079</v>
      </c>
    </row>
    <row r="52" spans="1:8" ht="13.50" thickBot="1" customHeight="1">
      <c r="A52" s="15">
        <v>2</v>
      </c>
      <c r="B52" s="15"/>
      <c r="C52" s="15"/>
      <c r="D52" s="15"/>
      <c r="E52" s="18" t="s">
        <v>136</v>
      </c>
      <c r="F52" s="18"/>
      <c r="G52" s="15"/>
      <c r="H52" s="15"/>
    </row>
    <row r="53" spans="1:8" ht="13.50" thickBot="1" customHeight="1">
      <c r="A53" s="1" t="s">
        <v>137</v>
      </c>
      <c r="B53" s="1"/>
      <c r="C53" s="1"/>
      <c r="D53" s="10" t="s">
        <v>138</v>
      </c>
      <c r="E53" s="1" t="s">
        <v>139</v>
      </c>
      <c r="F53" s="11">
        <v>23.439</v>
      </c>
      <c r="G53" s="12">
        <v>387.56</v>
      </c>
      <c r="H53" s="12">
        <f ca="1">ROUND(INDIRECT(ADDRESS(ROW()+(0), COLUMN()+(-2), 1))*INDIRECT(ADDRESS(ROW()+(0), COLUMN()+(-1), 1)), 2)</f>
        <v>9084.02</v>
      </c>
    </row>
    <row r="54" spans="1:8" ht="13.50" thickBot="1" customHeight="1">
      <c r="A54" s="1" t="s">
        <v>140</v>
      </c>
      <c r="B54" s="1"/>
      <c r="C54" s="1"/>
      <c r="D54" s="10" t="s">
        <v>141</v>
      </c>
      <c r="E54" s="1" t="s">
        <v>142</v>
      </c>
      <c r="F54" s="13">
        <v>23.439</v>
      </c>
      <c r="G54" s="14">
        <v>261.38</v>
      </c>
      <c r="H54" s="14">
        <f ca="1">ROUND(INDIRECT(ADDRESS(ROW()+(0), COLUMN()+(-2), 1))*INDIRECT(ADDRESS(ROW()+(0), COLUMN()+(-1), 1)), 2)</f>
        <v>6126.49</v>
      </c>
    </row>
    <row r="55" spans="1:8" ht="13.50" thickBot="1" customHeight="1">
      <c r="A55" s="15"/>
      <c r="B55" s="15"/>
      <c r="C55" s="15"/>
      <c r="D55" s="15"/>
      <c r="E55" s="15"/>
      <c r="F55" s="9" t="s">
        <v>143</v>
      </c>
      <c r="G55" s="9"/>
      <c r="H55" s="17">
        <f ca="1">ROUND(SUM(INDIRECT(ADDRESS(ROW()+(-1), COLUMN()+(0), 1)),INDIRECT(ADDRESS(ROW()+(-2), COLUMN()+(0), 1))), 2)</f>
        <v>15210.5</v>
      </c>
    </row>
    <row r="56" spans="1:8" ht="13.50" thickBot="1" customHeight="1">
      <c r="A56" s="15">
        <v>3</v>
      </c>
      <c r="B56" s="15"/>
      <c r="C56" s="15"/>
      <c r="D56" s="15"/>
      <c r="E56" s="18" t="s">
        <v>144</v>
      </c>
      <c r="F56" s="18"/>
      <c r="G56" s="15"/>
      <c r="H56" s="15"/>
    </row>
    <row r="57" spans="1:8" ht="13.50" thickBot="1" customHeight="1">
      <c r="A57" s="19"/>
      <c r="B57" s="19"/>
      <c r="C57" s="19"/>
      <c r="D57" s="20" t="s">
        <v>145</v>
      </c>
      <c r="E57" s="19" t="s">
        <v>146</v>
      </c>
      <c r="F57" s="13">
        <v>2</v>
      </c>
      <c r="G57" s="14">
        <f ca="1">ROUND(SUM(INDIRECT(ADDRESS(ROW()+(-2), COLUMN()+(1), 1)),INDIRECT(ADDRESS(ROW()+(-6), COLUMN()+(1), 1))), 2)</f>
        <v>132290</v>
      </c>
      <c r="H57" s="14">
        <f ca="1">ROUND(INDIRECT(ADDRESS(ROW()+(0), COLUMN()+(-2), 1))*INDIRECT(ADDRESS(ROW()+(0), COLUMN()+(-1), 1))/100, 2)</f>
        <v>2645.8</v>
      </c>
    </row>
    <row r="58" spans="1:8" ht="13.50" thickBot="1" customHeight="1">
      <c r="A58" s="21" t="s">
        <v>147</v>
      </c>
      <c r="B58" s="21"/>
      <c r="C58" s="21"/>
      <c r="D58" s="22"/>
      <c r="E58" s="23"/>
      <c r="F58" s="24" t="s">
        <v>148</v>
      </c>
      <c r="G58" s="25"/>
      <c r="H58" s="26">
        <f ca="1">ROUND(SUM(INDIRECT(ADDRESS(ROW()+(-1), COLUMN()+(0), 1)),INDIRECT(ADDRESS(ROW()+(-3), COLUMN()+(0), 1)),INDIRECT(ADDRESS(ROW()+(-7), COLUMN()+(0), 1))), 2)</f>
        <v>134936</v>
      </c>
    </row>
  </sheetData>
  <mergeCells count="6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F51:G51"/>
    <mergeCell ref="A52:C52"/>
    <mergeCell ref="E52:F52"/>
    <mergeCell ref="A53:C53"/>
    <mergeCell ref="A54:C54"/>
    <mergeCell ref="A55:C55"/>
    <mergeCell ref="F55:G55"/>
    <mergeCell ref="A56:C56"/>
    <mergeCell ref="E56:F56"/>
    <mergeCell ref="A57:C57"/>
    <mergeCell ref="A58:E58"/>
    <mergeCell ref="F58:G58"/>
  </mergeCells>
  <pageMargins left="0.147638" right="0.147638" top="0.206693" bottom="0.206693" header="0.0" footer="0.0"/>
  <pageSetup paperSize="9" orientation="portrait"/>
  <rowBreaks count="0" manualBreakCount="0">
    </rowBreaks>
</worksheet>
</file>