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<sst xmlns="http://schemas.openxmlformats.org/spreadsheetml/2006/main" count="53" uniqueCount="53">
  <si>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</si>
  <si>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IEG010</t>
  </si>
  <si>
    <t xml:space="preserve">Ud</t>
  </si>
  <si>
    <t xml:space="preserve">Centralización de medidores.</t>
  </si>
  <si>
    <r>
      <rPr>
        <sz val="8.25"/>
        <color rgb="FF000000"/>
        <rFont val="Arial"/>
        <family val="2"/>
      </rPr>
      <t xml:space="preserve">Centralización de medidores en cuarto de medidores formada por: módulo de interruptor general de maniobra de 160 A; 1 módulo de embarrado general; 1 módulo de fusibles de seguridad; 1 módulo de medidores monofásicos; 1 módulo de medidores trifásicos; módulo de servicios generales con seccionamiento; módulo de reloj conmutador para cambio de tarifa y 1 módulo de embarrado de protección, bornes de salida y conexión a tierra.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</si>
  <si>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</si>
  <si>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</si>
  <si>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</si>
  <si>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</si>
  <si>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</si>
  <si>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</si>
  <si>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</si>
  <si>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mt35con050a</t>
  </si>
  <si>
    <t xml:space="preserve">Ud</t>
  </si>
  <si>
    <t xml:space="preserve">Módulo de interruptor general de maniobra de 160 A (III+N), homologado por la empresa suministradora. Incluso cableado y accesorios para formar parte de la centralización de medidores.</t>
  </si>
  <si>
    <t xml:space="preserve">mt35con080</t>
  </si>
  <si>
    <t xml:space="preserve">Ud</t>
  </si>
  <si>
    <t xml:space="preserve">Módulo de embarrado general, homologado por la empresa suministradora. Incluso pletinas de cobre, cortacircuitos, cableado y accesorios para formar parte de la centralización de medidores.</t>
  </si>
  <si>
    <t xml:space="preserve">mt35con070</t>
  </si>
  <si>
    <t xml:space="preserve">Ud</t>
  </si>
  <si>
    <t xml:space="preserve">Módulo de fusibles de seguridad, homologado por la empresa suministradora. Incluso fusibles, cableado y accesorios para formar parte de la centralización de medidores.</t>
  </si>
  <si>
    <t xml:space="preserve">mt35con040b</t>
  </si>
  <si>
    <t xml:space="preserve">Ud</t>
  </si>
  <si>
    <t xml:space="preserve">Módulo de servicios generales con módulo de fraccionamiento y seccionamiento, homologado por la empresa suministradora. Incluso cableado y accesorios para formar parte de la centralización de medidores.</t>
  </si>
  <si>
    <t xml:space="preserve">mt35con010a</t>
  </si>
  <si>
    <t xml:space="preserve">Ud</t>
  </si>
  <si>
    <t xml:space="preserve">Módulo para ubicación de tres medidores monofásicos, homologado por la empresa suministradora. Incluso cableado y accesorios para formar parte de la centralización de medidores.</t>
  </si>
  <si>
    <t xml:space="preserve">mt35con010b</t>
  </si>
  <si>
    <t xml:space="preserve">Ud</t>
  </si>
  <si>
    <t xml:space="preserve">Módulo para ubicación de tres medidores trifásicos, homologado por la empresa suministradora. Incluso cableado y accesorios para formar parte de la centralización de medidores.</t>
  </si>
  <si>
    <t xml:space="preserve">mt35con020</t>
  </si>
  <si>
    <t xml:space="preserve">Ud</t>
  </si>
  <si>
    <t xml:space="preserve">Módulo de reloj conmutador para doble tarifa, homologado por la empresa suministradora. Incluso cableado y accesorios para formar parte de la centralización de medidores.</t>
  </si>
  <si>
    <t xml:space="preserve">mt35con060</t>
  </si>
  <si>
    <t xml:space="preserve">Ud</t>
  </si>
  <si>
    <t xml:space="preserve">Módulo de bornes de salida y puesta a tierra, homologado por la empresa suministradora. Incluso carril, bornes, cableado y accesorios para formar parte de la centralización de medidores.</t>
  </si>
  <si>
    <t xml:space="preserve">mt35www010</t>
  </si>
  <si>
    <t xml:space="preserve">Ud</t>
  </si>
  <si>
    <t xml:space="preserve">Material auxiliar para instalaciones eléctricas.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</si>
  <si>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</si>
  <si>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</si>
  <si>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</si>
  <si>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</si>
  <si>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</si>
  <si>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</si>
  <si>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</si>
  <si>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</si>
  <si>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</si>
  <si>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</si>
  <si>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</si>
  <si>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</si>
  <si>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1.568,49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</si>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</sst>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7.65" customWidth="1"/>
    <col min="4" max="4" width="71.91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8072.84</v>
      </c>
      <c r="G10" s="12">
        <f ca="1">ROUND(INDIRECT(ADDRESS(ROW()+(0), COLUMN()+(-2), 1))*INDIRECT(ADDRESS(ROW()+(0), COLUMN()+(-1), 1)), 2)</f>
        <v>8072.84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6329.09</v>
      </c>
      <c r="G11" s="12">
        <f ca="1">ROUND(INDIRECT(ADDRESS(ROW()+(0), COLUMN()+(-2), 1))*INDIRECT(ADDRESS(ROW()+(0), COLUMN()+(-1), 1)), 2)</f>
        <v>6329.09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4215.81</v>
      </c>
      <c r="G12" s="12">
        <f ca="1">ROUND(INDIRECT(ADDRESS(ROW()+(0), COLUMN()+(-2), 1))*INDIRECT(ADDRESS(ROW()+(0), COLUMN()+(-1), 1)), 2)</f>
        <v>4215.81</v>
      </c>
    </row>
    <row r="13" spans="1:7" ht="34.50" thickBot="1" customHeight="1">
      <c r="A13" s="1" t="s">
        <v>21</v>
      </c>
      <c r="B13" s="1"/>
      <c r="C13" s="10" t="s">
        <v>22</v>
      </c>
      <c r="D13" s="1" t="s">
        <v>23</v>
      </c>
      <c r="E13" s="11">
        <v>1</v>
      </c>
      <c r="F13" s="12">
        <v>6422.22</v>
      </c>
      <c r="G13" s="12">
        <f ca="1">ROUND(INDIRECT(ADDRESS(ROW()+(0), COLUMN()+(-2), 1))*INDIRECT(ADDRESS(ROW()+(0), COLUMN()+(-1), 1)), 2)</f>
        <v>6422.22</v>
      </c>
    </row>
    <row r="14" spans="1:7" ht="34.50" thickBot="1" customHeight="1">
      <c r="A14" s="1" t="s">
        <v>24</v>
      </c>
      <c r="B14" s="1"/>
      <c r="C14" s="10" t="s">
        <v>25</v>
      </c>
      <c r="D14" s="1" t="s">
        <v>26</v>
      </c>
      <c r="E14" s="11">
        <v>1</v>
      </c>
      <c r="F14" s="12">
        <v>3659.43</v>
      </c>
      <c r="G14" s="12">
        <f ca="1">ROUND(INDIRECT(ADDRESS(ROW()+(0), COLUMN()+(-2), 1))*INDIRECT(ADDRESS(ROW()+(0), COLUMN()+(-1), 1)), 2)</f>
        <v>3659.43</v>
      </c>
    </row>
    <row r="15" spans="1:7" ht="34.50" thickBot="1" customHeight="1">
      <c r="A15" s="1" t="s">
        <v>27</v>
      </c>
      <c r="B15" s="1"/>
      <c r="C15" s="10" t="s">
        <v>28</v>
      </c>
      <c r="D15" s="1" t="s">
        <v>29</v>
      </c>
      <c r="E15" s="11">
        <v>1</v>
      </c>
      <c r="F15" s="12">
        <v>4485.05</v>
      </c>
      <c r="G15" s="12">
        <f ca="1">ROUND(INDIRECT(ADDRESS(ROW()+(0), COLUMN()+(-2), 1))*INDIRECT(ADDRESS(ROW()+(0), COLUMN()+(-1), 1)), 2)</f>
        <v>4485.05</v>
      </c>
    </row>
    <row r="16" spans="1:7" ht="34.50" thickBot="1" customHeight="1">
      <c r="A16" s="1" t="s">
        <v>30</v>
      </c>
      <c r="B16" s="1"/>
      <c r="C16" s="10" t="s">
        <v>31</v>
      </c>
      <c r="D16" s="1" t="s">
        <v>32</v>
      </c>
      <c r="E16" s="11">
        <v>1</v>
      </c>
      <c r="F16" s="12">
        <v>3551.98</v>
      </c>
      <c r="G16" s="12">
        <f ca="1">ROUND(INDIRECT(ADDRESS(ROW()+(0), COLUMN()+(-2), 1))*INDIRECT(ADDRESS(ROW()+(0), COLUMN()+(-1), 1)), 2)</f>
        <v>3551.98</v>
      </c>
    </row>
    <row r="17" spans="1:7" ht="34.50" thickBot="1" customHeight="1">
      <c r="A17" s="1" t="s">
        <v>33</v>
      </c>
      <c r="B17" s="1"/>
      <c r="C17" s="10" t="s">
        <v>34</v>
      </c>
      <c r="D17" s="1" t="s">
        <v>35</v>
      </c>
      <c r="E17" s="11">
        <v>1</v>
      </c>
      <c r="F17" s="12">
        <v>4843.82</v>
      </c>
      <c r="G17" s="12">
        <f ca="1">ROUND(INDIRECT(ADDRESS(ROW()+(0), COLUMN()+(-2), 1))*INDIRECT(ADDRESS(ROW()+(0), COLUMN()+(-1), 1)), 2)</f>
        <v>4843.82</v>
      </c>
    </row>
    <row r="18" spans="1:7" ht="13.50" thickBot="1" customHeight="1">
      <c r="A18" s="1" t="s">
        <v>36</v>
      </c>
      <c r="B18" s="1"/>
      <c r="C18" s="10" t="s">
        <v>37</v>
      </c>
      <c r="D18" s="1" t="s">
        <v>38</v>
      </c>
      <c r="E18" s="13">
        <v>1</v>
      </c>
      <c r="F18" s="14">
        <v>88.35</v>
      </c>
      <c r="G18" s="14">
        <f ca="1">ROUND(INDIRECT(ADDRESS(ROW()+(0), COLUMN()+(-2), 1))*INDIRECT(ADDRESS(ROW()+(0), COLUMN()+(-1), 1)), 2)</f>
        <v>88.35</v>
      </c>
    </row>
    <row r="19" spans="1:7" ht="13.50" thickBot="1" customHeight="1">
      <c r="A19" s="15"/>
      <c r="B19" s="15"/>
      <c r="C19" s="15"/>
      <c r="D19" s="15"/>
      <c r="E19" s="9" t="s">
        <v>39</v>
      </c>
      <c r="F19" s="9"/>
      <c r="G1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41668.6</v>
      </c>
    </row>
    <row r="20" spans="1:7" ht="13.50" thickBot="1" customHeight="1">
      <c r="A20" s="15">
        <v>2</v>
      </c>
      <c r="B20" s="15"/>
      <c r="C20" s="15"/>
      <c r="D20" s="18" t="s">
        <v>40</v>
      </c>
      <c r="E20" s="18"/>
      <c r="F20" s="15"/>
      <c r="G20" s="15"/>
    </row>
    <row r="21" spans="1:7" ht="13.50" thickBot="1" customHeight="1">
      <c r="A21" s="1" t="s">
        <v>41</v>
      </c>
      <c r="B21" s="1"/>
      <c r="C21" s="10" t="s">
        <v>42</v>
      </c>
      <c r="D21" s="1" t="s">
        <v>43</v>
      </c>
      <c r="E21" s="11">
        <v>3.493</v>
      </c>
      <c r="F21" s="12">
        <v>387.56</v>
      </c>
      <c r="G21" s="12">
        <f ca="1">ROUND(INDIRECT(ADDRESS(ROW()+(0), COLUMN()+(-2), 1))*INDIRECT(ADDRESS(ROW()+(0), COLUMN()+(-1), 1)), 2)</f>
        <v>1353.75</v>
      </c>
    </row>
    <row r="22" spans="1:7" ht="13.50" thickBot="1" customHeight="1">
      <c r="A22" s="1" t="s">
        <v>44</v>
      </c>
      <c r="B22" s="1"/>
      <c r="C22" s="10" t="s">
        <v>45</v>
      </c>
      <c r="D22" s="1" t="s">
        <v>46</v>
      </c>
      <c r="E22" s="13">
        <v>3.493</v>
      </c>
      <c r="F22" s="14">
        <v>261.38</v>
      </c>
      <c r="G22" s="14">
        <f ca="1">ROUND(INDIRECT(ADDRESS(ROW()+(0), COLUMN()+(-2), 1))*INDIRECT(ADDRESS(ROW()+(0), COLUMN()+(-1), 1)), 2)</f>
        <v>913</v>
      </c>
    </row>
    <row r="23" spans="1:7" ht="13.50" thickBot="1" customHeight="1">
      <c r="A23" s="15"/>
      <c r="B23" s="15"/>
      <c r="C23" s="15"/>
      <c r="D23" s="15"/>
      <c r="E23" s="9" t="s">
        <v>47</v>
      </c>
      <c r="F23" s="9"/>
      <c r="G23" s="17">
        <f ca="1">ROUND(SUM(INDIRECT(ADDRESS(ROW()+(-1), COLUMN()+(0), 1)),INDIRECT(ADDRESS(ROW()+(-2), COLUMN()+(0), 1))), 2)</f>
        <v>2266.75</v>
      </c>
    </row>
    <row r="24" spans="1:7" ht="13.50" thickBot="1" customHeight="1">
      <c r="A24" s="15">
        <v>3</v>
      </c>
      <c r="B24" s="15"/>
      <c r="C24" s="15"/>
      <c r="D24" s="18" t="s">
        <v>48</v>
      </c>
      <c r="E24" s="18"/>
      <c r="F24" s="15"/>
      <c r="G24" s="15"/>
    </row>
    <row r="25" spans="1:7" ht="13.50" thickBot="1" customHeight="1">
      <c r="A25" s="19"/>
      <c r="B25" s="19"/>
      <c r="C25" s="20" t="s">
        <v>49</v>
      </c>
      <c r="D25" s="19" t="s">
        <v>50</v>
      </c>
      <c r="E25" s="13">
        <v>2</v>
      </c>
      <c r="F25" s="14">
        <f ca="1">ROUND(SUM(INDIRECT(ADDRESS(ROW()+(-2), COLUMN()+(1), 1)),INDIRECT(ADDRESS(ROW()+(-6), COLUMN()+(1), 1))), 2)</f>
        <v>43935.3</v>
      </c>
      <c r="G25" s="14">
        <f ca="1">ROUND(INDIRECT(ADDRESS(ROW()+(0), COLUMN()+(-2), 1))*INDIRECT(ADDRESS(ROW()+(0), COLUMN()+(-1), 1))/100, 2)</f>
        <v>878.71</v>
      </c>
    </row>
    <row r="26" spans="1:7" ht="13.50" thickBot="1" customHeight="1">
      <c r="A26" s="21" t="s">
        <v>51</v>
      </c>
      <c r="B26" s="21"/>
      <c r="C26" s="22"/>
      <c r="D26" s="23"/>
      <c r="E26" s="24" t="s">
        <v>52</v>
      </c>
      <c r="F26" s="25"/>
      <c r="G26" s="26">
        <f ca="1">ROUND(SUM(INDIRECT(ADDRESS(ROW()+(-1), COLUMN()+(0), 1)),INDIRECT(ADDRESS(ROW()+(-3), COLUMN()+(0), 1)),INDIRECT(ADDRESS(ROW()+(-7), COLUMN()+(0), 1))), 2)</f>
        <v>44814.1</v>
      </c>
    </row>
  </sheetData>
  <mergeCells count="28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E19:F19"/>
    <mergeCell ref="A20:B20"/>
    <mergeCell ref="D20:E20"/>
    <mergeCell ref="A21:B21"/>
    <mergeCell ref="A22:B22"/>
    <mergeCell ref="A23:B23"/>
    <mergeCell ref="E23:F23"/>
    <mergeCell ref="A24:B24"/>
    <mergeCell ref="D24:E24"/>
    <mergeCell ref="A25:B25"/>
    <mergeCell ref="A26:D26"/>
    <mergeCell ref="E26:F26"/>
  </mergeCells>
  <pageMargins left="0.147638" right="0.147638" top="0.206693" bottom="0.206693" header="0.0" footer="0.0"/>
  <pageSetup paperSize="9" orientation="portrait"/>
  <rowBreaks count="0" manualBreakCount="0">
    </rowBreaks>
</worksheet>
</file>