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<sst xmlns="http://schemas.openxmlformats.org/spreadsheetml/2006/main" count="52" uniqueCount="52">
  <si>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</si>
  <si>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HRP050</t>
  </si>
  <si>
    <t xml:space="preserve">m</t>
  </si>
  <si>
    <t xml:space="preserve">Umbral de hormigón polímero.</t>
  </si>
  <si>
    <r>
      <rPr>
        <sz val="8.25"/>
        <color rgb="FF000000"/>
        <rFont val="Arial"/>
        <family val="2"/>
      </rPr>
      <t xml:space="preserve">Umbral para remate de puerta de entrada o balconera de hormigón polímero de superficie pulida, con goterón, de 175x20 mm, provisto de tarugos antideslizantes, anclaje metálico de acero inoxidable y grava adherida a la superficie en su cara inferior y empotrado en las jambas, cubriendo el escalón de acceso en la puerta de entrada o balcón de un edificio; colocación con adhesivo cementoso flexible y de gran adherencia, C2 S2 sobre una capa de regularización de mortero de cemento, confeccionado en obra, con aditivo hidrófugo, dosificación 1:3, sobre el que se introducen los anclajes metálicos; y sellado de las juntas entre piezas y de las uniones con los muros con masilla de poliuretano, previa aplicación de la imprimación.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</si>
  <si>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</si>
  <si>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</si>
  <si>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</si>
  <si>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</si>
  <si>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</si>
  <si>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</si>
  <si>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</si>
  <si>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</si>
  <si>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</si>
  <si>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</si>
  <si>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</si>
  <si>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</si>
  <si>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</si>
  <si>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</si>
  <si>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</si>
  <si>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</si>
  <si>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mt20wwa040</t>
  </si>
  <si>
    <t xml:space="preserve">kg</t>
  </si>
  <si>
    <t xml:space="preserve">Adhesivo cementoso flexible y de gran adherencia, C2 S2.</t>
  </si>
  <si>
    <t xml:space="preserve">mt20uhp010a</t>
  </si>
  <si>
    <t xml:space="preserve">m</t>
  </si>
  <si>
    <t xml:space="preserve">Umbral para remate de puerta de entrada o balconera de hormigón polímero de superficie pulida, con goterón, de 175x20 mm, provisto de tarugos antideslizantes, anclaje metálico de acero inoxidable y grava adherida a la superficie en su cara inferior, suministrado en piezas de hasta 2,6 m de longitud.</t>
  </si>
  <si>
    <t xml:space="preserve">mt20wwa035</t>
  </si>
  <si>
    <t xml:space="preserve">Ud</t>
  </si>
  <si>
    <t xml:space="preserve">Cartucho de 250 cm³ de imprimación para masillas.</t>
  </si>
  <si>
    <t xml:space="preserve">mt20wwa030</t>
  </si>
  <si>
    <t xml:space="preserve">Ud</t>
  </si>
  <si>
    <t xml:space="preserve">Cartucho de 310 cm³ de masilla de poliuretano impermeable.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</si>
  <si>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</si>
  <si>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</si>
  <si>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</si>
  <si>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</si>
  <si>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</si>
  <si>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</si>
  <si>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</si>
  <si>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</si>
  <si>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</si>
  <si>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</si>
  <si>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</si>
  <si>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</si>
  <si>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</si>
  <si>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</si>
  <si>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</si>
  <si>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</si>
  <si>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</si>
  <si>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131,12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</si>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</sst>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6.80" customWidth="1"/>
    <col min="5" max="5" width="72.08" customWidth="1"/>
    <col min="6" max="6" width="12.92" customWidth="1"/>
    <col min="7" max="7" width="13.09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46.22</v>
      </c>
      <c r="H10" s="12">
        <f ca="1">ROUND(INDIRECT(ADDRESS(ROW()+(0), COLUMN()+(-2), 1))*INDIRECT(ADDRESS(ROW()+(0), COLUMN()+(-1), 1)), 2)</f>
        <v>0.28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3.6</v>
      </c>
      <c r="G11" s="12">
        <v>8.86</v>
      </c>
      <c r="H11" s="12">
        <f ca="1">ROUND(INDIRECT(ADDRESS(ROW()+(0), COLUMN()+(-2), 1))*INDIRECT(ADDRESS(ROW()+(0), COLUMN()+(-1), 1)), 2)</f>
        <v>31.9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0.072</v>
      </c>
      <c r="G12" s="12">
        <v>36.97</v>
      </c>
      <c r="H12" s="12">
        <f ca="1">ROUND(INDIRECT(ADDRESS(ROW()+(0), COLUMN()+(-2), 1))*INDIRECT(ADDRESS(ROW()+(0), COLUMN()+(-1), 1)), 2)</f>
        <v>2.66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2.34</v>
      </c>
      <c r="G13" s="12">
        <v>17.55</v>
      </c>
      <c r="H13" s="12">
        <f ca="1">ROUND(INDIRECT(ADDRESS(ROW()+(0), COLUMN()+(-2), 1))*INDIRECT(ADDRESS(ROW()+(0), COLUMN()+(-1), 1)), 2)</f>
        <v>41.07</v>
      </c>
    </row>
    <row r="14" spans="1:8" ht="45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1.05</v>
      </c>
      <c r="G14" s="12">
        <v>617.45</v>
      </c>
      <c r="H14" s="12">
        <f ca="1">ROUND(INDIRECT(ADDRESS(ROW()+(0), COLUMN()+(-2), 1))*INDIRECT(ADDRESS(ROW()+(0), COLUMN()+(-1), 1)), 2)</f>
        <v>648.32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0.041</v>
      </c>
      <c r="G15" s="12">
        <v>187.81</v>
      </c>
      <c r="H15" s="12">
        <f ca="1">ROUND(INDIRECT(ADDRESS(ROW()+(0), COLUMN()+(-2), 1))*INDIRECT(ADDRESS(ROW()+(0), COLUMN()+(-1), 1)), 2)</f>
        <v>7.7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0.082</v>
      </c>
      <c r="G16" s="14">
        <v>256.97</v>
      </c>
      <c r="H16" s="14">
        <f ca="1">ROUND(INDIRECT(ADDRESS(ROW()+(0), COLUMN()+(-2), 1))*INDIRECT(ADDRESS(ROW()+(0), COLUMN()+(-1), 1)), 2)</f>
        <v>21.07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753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0.006</v>
      </c>
      <c r="G19" s="14">
        <v>108.89</v>
      </c>
      <c r="H19" s="14">
        <f ca="1">ROUND(INDIRECT(ADDRESS(ROW()+(0), COLUMN()+(-2), 1))*INDIRECT(ADDRESS(ROW()+(0), COLUMN()+(-1), 1)), 2)</f>
        <v>0.65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1))), 2)</f>
        <v>0.65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1">
        <v>0.233</v>
      </c>
      <c r="G22" s="12">
        <v>377.17</v>
      </c>
      <c r="H22" s="12">
        <f ca="1">ROUND(INDIRECT(ADDRESS(ROW()+(0), COLUMN()+(-2), 1))*INDIRECT(ADDRESS(ROW()+(0), COLUMN()+(-1), 1)), 2)</f>
        <v>87.88</v>
      </c>
    </row>
    <row r="23" spans="1:8" ht="13.50" thickBot="1" customHeight="1">
      <c r="A23" s="1" t="s">
        <v>43</v>
      </c>
      <c r="B23" s="1"/>
      <c r="C23" s="10" t="s">
        <v>44</v>
      </c>
      <c r="D23" s="10"/>
      <c r="E23" s="1" t="s">
        <v>45</v>
      </c>
      <c r="F23" s="13">
        <v>0.304</v>
      </c>
      <c r="G23" s="14">
        <v>252.16</v>
      </c>
      <c r="H23" s="14">
        <f ca="1">ROUND(INDIRECT(ADDRESS(ROW()+(0), COLUMN()+(-2), 1))*INDIRECT(ADDRESS(ROW()+(0), COLUMN()+(-1), 1)), 2)</f>
        <v>76.66</v>
      </c>
    </row>
    <row r="24" spans="1:8" ht="13.50" thickBot="1" customHeight="1">
      <c r="A24" s="15"/>
      <c r="B24" s="15"/>
      <c r="C24" s="15"/>
      <c r="D24" s="15"/>
      <c r="E24" s="15"/>
      <c r="F24" s="9" t="s">
        <v>46</v>
      </c>
      <c r="G24" s="9"/>
      <c r="H24" s="17">
        <f ca="1">ROUND(SUM(INDIRECT(ADDRESS(ROW()+(-1), COLUMN()+(0), 1)),INDIRECT(ADDRESS(ROW()+(-2), COLUMN()+(0), 1))), 2)</f>
        <v>164.54</v>
      </c>
    </row>
    <row r="25" spans="1:8" ht="13.50" thickBot="1" customHeight="1">
      <c r="A25" s="15">
        <v>4</v>
      </c>
      <c r="B25" s="15"/>
      <c r="C25" s="15"/>
      <c r="D25" s="15"/>
      <c r="E25" s="18" t="s">
        <v>47</v>
      </c>
      <c r="F25" s="18"/>
      <c r="G25" s="15"/>
      <c r="H25" s="15"/>
    </row>
    <row r="26" spans="1:8" ht="13.50" thickBot="1" customHeight="1">
      <c r="A26" s="19"/>
      <c r="B26" s="19"/>
      <c r="C26" s="20" t="s">
        <v>48</v>
      </c>
      <c r="D26" s="20"/>
      <c r="E26" s="19" t="s">
        <v>49</v>
      </c>
      <c r="F26" s="13">
        <v>2</v>
      </c>
      <c r="G26" s="14">
        <f ca="1">ROUND(SUM(INDIRECT(ADDRESS(ROW()+(-2), COLUMN()+(1), 1)),INDIRECT(ADDRESS(ROW()+(-6), COLUMN()+(1), 1)),INDIRECT(ADDRESS(ROW()+(-9), COLUMN()+(1), 1))), 2)</f>
        <v>918.19</v>
      </c>
      <c r="H26" s="14">
        <f ca="1">ROUND(INDIRECT(ADDRESS(ROW()+(0), COLUMN()+(-2), 1))*INDIRECT(ADDRESS(ROW()+(0), COLUMN()+(-1), 1))/100, 2)</f>
        <v>18.36</v>
      </c>
    </row>
    <row r="27" spans="1:8" ht="13.50" thickBot="1" customHeight="1">
      <c r="A27" s="21" t="s">
        <v>50</v>
      </c>
      <c r="B27" s="21"/>
      <c r="C27" s="22"/>
      <c r="D27" s="22"/>
      <c r="E27" s="23"/>
      <c r="F27" s="24" t="s">
        <v>51</v>
      </c>
      <c r="G27" s="25"/>
      <c r="H27" s="26">
        <f ca="1">ROUND(SUM(INDIRECT(ADDRESS(ROW()+(-1), COLUMN()+(0), 1)),INDIRECT(ADDRESS(ROW()+(-3), COLUMN()+(0), 1)),INDIRECT(ADDRESS(ROW()+(-7), COLUMN()+(0), 1)),INDIRECT(ADDRESS(ROW()+(-10), COLUMN()+(0), 1))), 2)</f>
        <v>936.55</v>
      </c>
    </row>
  </sheetData>
  <mergeCells count="5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A24:B24"/>
    <mergeCell ref="C24:D24"/>
    <mergeCell ref="F24:G24"/>
    <mergeCell ref="A25:B25"/>
    <mergeCell ref="C25:D25"/>
    <mergeCell ref="E25:F25"/>
    <mergeCell ref="A26:B26"/>
    <mergeCell ref="C26:D26"/>
    <mergeCell ref="A27:E27"/>
    <mergeCell ref="F27:G27"/>
  </mergeCells>
  <pageMargins left="0.147638" right="0.147638" top="0.206693" bottom="0.206693" header="0.0" footer="0.0"/>
  <pageSetup paperSize="9" orientation="portrait"/>
  <rowBreaks count="0" manualBreakCount="0">
    </rowBreaks>
</worksheet>
</file>