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<sst xmlns="http://schemas.openxmlformats.org/spreadsheetml/2006/main" count="55" uniqueCount="55">
  <si>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</si>
  <si>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ASC010</t>
  </si>
  <si>
    <t xml:space="preserve">m</t>
  </si>
  <si>
    <t xml:space="preserve">Colector enterrado.</t>
  </si>
  <si>
    <r>
      <rPr>
        <sz val="8.25"/>
        <color rgb="FF000000"/>
        <rFont val="Arial"/>
        <family val="2"/>
      </rPr>
      <t xml:space="preserve">Colector enterrado de red horizontal de saneamiento, sin cámaras de inspección, mediante sistema integral registrable, con una pendiente mínima del 2%, para la evacuación de aguas residuales y/o pluviales, formado por tubo de PVC liso, serie SN-4, rigidez anular nominal 4 kN/m², de 125 mm de diámetro exterior, con junta elástica, colocado sobre cama de arena de 10 cm de espesor, debidamente compactada y nivelada con pisón vibrante de guiado manual, relleno lateral compactando hasta los riñones y posterior relleno con la misma arena hasta 30 cm por encima de la generatriz superior de la tubería. Incluso accesorios, registros, uniones, piezas especiales y lubricante para montaje.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</si>
  <si>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</si>
  <si>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</si>
  <si>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</si>
  <si>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</si>
  <si>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</si>
  <si>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</si>
  <si>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</si>
  <si>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</si>
  <si>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</si>
  <si>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</si>
  <si>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mt11tpb020k</t>
  </si>
  <si>
    <t xml:space="preserve">m</t>
  </si>
  <si>
    <t xml:space="preserve">Tubo de PVC liso, para saneamiento enterrado sin presión, serie SN-4, rigidez anular nominal 4 kN/m², de 125 mm de diámetro exterior y 3,1 mm de espesor, incluso juntas de goma.</t>
  </si>
  <si>
    <t xml:space="preserve">mt11ade100a</t>
  </si>
  <si>
    <t xml:space="preserve">kg</t>
  </si>
  <si>
    <t xml:space="preserve">Lubricante para unión mediante junta elástica de tubos y accesorios.</t>
  </si>
  <si>
    <t xml:space="preserve">mt11tpb021k</t>
  </si>
  <si>
    <t xml:space="preserve">Ud</t>
  </si>
  <si>
    <t xml:space="preserve">Repercusión, por m de tubería, de accesorios, uniones y piezas especiales para tubo de PVC liso, para saneamiento enterrado sin presión, serie SN-4, de 125 mm de diámetro exterior.</t>
  </si>
  <si>
    <t xml:space="preserve">Subtotal materiales:</t>
  </si>
  <si>
    <t xml:space="preserve">Equipo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</si>
  <si>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</si>
  <si>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</si>
  <si>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</si>
  <si>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</si>
  <si>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</si>
  <si>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</si>
  <si>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</si>
  <si>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</si>
  <si>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</si>
  <si>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</si>
  <si>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</si>
  <si>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</si>
  <si>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</si>
  <si>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</si>
  <si>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</si>
  <si>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</si>
  <si>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</si>
  <si>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</si>
  <si>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</si>
  <si>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</si>
  <si>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</si>
  <si>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</si>
  <si>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</si>
  <si>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</si>
  <si>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</si>
  <si>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</si>
  <si>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</si>
  <si>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57,23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</si>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</sst>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6.63" customWidth="1"/>
    <col min="5" max="5" width="71.91" customWidth="1"/>
    <col min="6" max="6" width="12.07" customWidth="1"/>
    <col min="7" max="7" width="13.94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0.313</v>
      </c>
      <c r="G10" s="12">
        <v>478.37</v>
      </c>
      <c r="H10" s="12">
        <f ca="1">ROUND(INDIRECT(ADDRESS(ROW()+(0), COLUMN()+(-2), 1))*INDIRECT(ADDRESS(ROW()+(0), COLUMN()+(-1), 1)), 2)</f>
        <v>149.73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365.17</v>
      </c>
      <c r="H11" s="12">
        <f ca="1">ROUND(INDIRECT(ADDRESS(ROW()+(0), COLUMN()+(-2), 1))*INDIRECT(ADDRESS(ROW()+(0), COLUMN()+(-1), 1)), 2)</f>
        <v>383.43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0.002</v>
      </c>
      <c r="G12" s="12">
        <v>736.08</v>
      </c>
      <c r="H12" s="12">
        <f ca="1">ROUND(INDIRECT(ADDRESS(ROW()+(0), COLUMN()+(-2), 1))*INDIRECT(ADDRESS(ROW()+(0), COLUMN()+(-1), 1)), 2)</f>
        <v>1.47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109.55</v>
      </c>
      <c r="H13" s="14">
        <f ca="1">ROUND(INDIRECT(ADDRESS(ROW()+(0), COLUMN()+(-2), 1))*INDIRECT(ADDRESS(ROW()+(0), COLUMN()+(-1), 1)), 2)</f>
        <v>109.55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644.18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0.025</v>
      </c>
      <c r="G16" s="12">
        <v>322.79</v>
      </c>
      <c r="H16" s="12">
        <f ca="1">ROUND(INDIRECT(ADDRESS(ROW()+(0), COLUMN()+(-2), 1))*INDIRECT(ADDRESS(ROW()+(0), COLUMN()+(-1), 1)), 2)</f>
        <v>8.07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0.19</v>
      </c>
      <c r="G17" s="12">
        <v>121.87</v>
      </c>
      <c r="H17" s="12">
        <f ca="1">ROUND(INDIRECT(ADDRESS(ROW()+(0), COLUMN()+(-2), 1))*INDIRECT(ADDRESS(ROW()+(0), COLUMN()+(-1), 1)), 2)</f>
        <v>23.16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0.003</v>
      </c>
      <c r="G18" s="14">
        <v>3696.58</v>
      </c>
      <c r="H18" s="14">
        <f ca="1">ROUND(INDIRECT(ADDRESS(ROW()+(0), COLUMN()+(-2), 1))*INDIRECT(ADDRESS(ROW()+(0), COLUMN()+(-1), 1)), 2)</f>
        <v>11.09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1))), 2)</f>
        <v>42.32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0.06</v>
      </c>
      <c r="G21" s="12">
        <v>363.15</v>
      </c>
      <c r="H21" s="12">
        <f ca="1">ROUND(INDIRECT(ADDRESS(ROW()+(0), COLUMN()+(-2), 1))*INDIRECT(ADDRESS(ROW()+(0), COLUMN()+(-1), 1)), 2)</f>
        <v>21.79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0.169</v>
      </c>
      <c r="G22" s="12">
        <v>242.79</v>
      </c>
      <c r="H22" s="12">
        <f ca="1">ROUND(INDIRECT(ADDRESS(ROW()+(0), COLUMN()+(-2), 1))*INDIRECT(ADDRESS(ROW()+(0), COLUMN()+(-1), 1)), 2)</f>
        <v>41.03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1">
        <v>0.105</v>
      </c>
      <c r="G23" s="12">
        <v>373.16</v>
      </c>
      <c r="H23" s="12">
        <f ca="1">ROUND(INDIRECT(ADDRESS(ROW()+(0), COLUMN()+(-2), 1))*INDIRECT(ADDRESS(ROW()+(0), COLUMN()+(-1), 1)), 2)</f>
        <v>39.18</v>
      </c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3">
        <v>0.052</v>
      </c>
      <c r="G24" s="14">
        <v>251.66</v>
      </c>
      <c r="H24" s="14">
        <f ca="1">ROUND(INDIRECT(ADDRESS(ROW()+(0), COLUMN()+(-2), 1))*INDIRECT(ADDRESS(ROW()+(0), COLUMN()+(-1), 1)), 2)</f>
        <v>13.09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1))), 2)</f>
        <v>115.09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20" t="s">
        <v>51</v>
      </c>
      <c r="D27" s="20"/>
      <c r="E27" s="19" t="s">
        <v>52</v>
      </c>
      <c r="F27" s="13">
        <v>2</v>
      </c>
      <c r="G27" s="14">
        <f ca="1">ROUND(SUM(INDIRECT(ADDRESS(ROW()+(-2), COLUMN()+(1), 1)),INDIRECT(ADDRESS(ROW()+(-8), COLUMN()+(1), 1)),INDIRECT(ADDRESS(ROW()+(-13), COLUMN()+(1), 1))), 2)</f>
        <v>801.59</v>
      </c>
      <c r="H27" s="14">
        <f ca="1">ROUND(INDIRECT(ADDRESS(ROW()+(0), COLUMN()+(-2), 1))*INDIRECT(ADDRESS(ROW()+(0), COLUMN()+(-1), 1))/100, 2)</f>
        <v>16.03</v>
      </c>
    </row>
    <row r="28" spans="1:8" ht="13.50" thickBot="1" customHeight="1">
      <c r="A28" s="21" t="s">
        <v>53</v>
      </c>
      <c r="B28" s="21"/>
      <c r="C28" s="22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1)),INDIRECT(ADDRESS(ROW()+(-9), COLUMN()+(0), 1)),INDIRECT(ADDRESS(ROW()+(-14), COLUMN()+(0), 1))), 2)</f>
        <v>817.62</v>
      </c>
    </row>
  </sheetData>
  <mergeCells count="5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