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<sst xmlns="http://schemas.openxmlformats.org/spreadsheetml/2006/main" count="39" uniqueCount="39">
  <si>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</si>
  <si>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ADR010</t>
  </si>
  <si>
    <t xml:space="preserve">m³</t>
  </si>
  <si>
    <t xml:space="preserve">Relleno de zanjas para instalaciones.</t>
  </si>
  <si>
    <r>
      <rPr>
        <sz val="8.25"/>
        <color rgb="FF000000"/>
        <rFont val="Arial"/>
        <family val="2"/>
      </rPr>
      <t xml:space="preserve">Relleno envolvente y principal de zanjas para instalaciones, con arena de 0 a 5 mm de diámetro y compactación en tongadas sucesivas de 20 cm de espesor máximo con bandeja vibrante de guiado manual, hasta alcanzar una densidad seca no inferior al 95% de la máxima obtenida en el ensayo Proctor Modificado. Incluso cinta o distintivo indicador de la instalación. El precio no incluye la realización del ensayo Proctor Modificado.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</si>
  <si>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</si>
  <si>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</si>
  <si>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</si>
  <si>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</si>
  <si>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</si>
  <si>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</si>
  <si>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</si>
  <si>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mt01var010</t>
  </si>
  <si>
    <t xml:space="preserve">m</t>
  </si>
  <si>
    <t xml:space="preserve">Cinta plastificada.</t>
  </si>
  <si>
    <t xml:space="preserve">mt01ara030</t>
  </si>
  <si>
    <t xml:space="preserve">t</t>
  </si>
  <si>
    <t xml:space="preserve">Arena de 0 a 5 mm de diámetro, limpia.</t>
  </si>
  <si>
    <t xml:space="preserve">Subtotal materiales:</t>
  </si>
  <si>
    <t xml:space="preserve">Equipo</t>
  </si>
  <si>
    <t xml:space="preserve">mq04dua020b</t>
  </si>
  <si>
    <t xml:space="preserve">h</t>
  </si>
  <si>
    <t xml:space="preserve">Dumper de descarga frontal de 2 t de carga útil.</t>
  </si>
  <si>
    <t xml:space="preserve">mq02rod010d</t>
  </si>
  <si>
    <t xml:space="preserve">h</t>
  </si>
  <si>
    <t xml:space="preserve">Bandeja vibrante de guiado manual, de 300 kg, ancho de trabajo 70 cm, reversible.</t>
  </si>
  <si>
    <t xml:space="preserve">mq02cia020j</t>
  </si>
  <si>
    <t xml:space="preserve">h</t>
  </si>
  <si>
    <t xml:space="preserve">Camión cisterna, de 8 m³ de capacidad.</t>
  </si>
  <si>
    <t xml:space="preserve">Subtotal equipo:</t>
  </si>
  <si>
    <t xml:space="preserve">Mano de obra</t>
  </si>
  <si>
    <t xml:space="preserve">mo113</t>
  </si>
  <si>
    <t xml:space="preserve">h</t>
  </si>
  <si>
    <t xml:space="preserve">Peón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</si>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</sst>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7.14" customWidth="1"/>
    <col min="5" max="5" width="69.36" customWidth="1"/>
    <col min="6" max="6" width="12.58" customWidth="1"/>
    <col min="7" max="7" width="14.45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1.1</v>
      </c>
      <c r="G10" s="12">
        <v>10.08</v>
      </c>
      <c r="H10" s="12">
        <f ca="1">ROUND(INDIRECT(ADDRESS(ROW()+(0), COLUMN()+(-2), 1))*INDIRECT(ADDRESS(ROW()+(0), COLUMN()+(-1), 1)), 2)</f>
        <v>11.09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1.8</v>
      </c>
      <c r="G11" s="14">
        <v>300.72</v>
      </c>
      <c r="H11" s="14">
        <f ca="1">ROUND(INDIRECT(ADDRESS(ROW()+(0), COLUMN()+(-2), 1))*INDIRECT(ADDRESS(ROW()+(0), COLUMN()+(-1), 1)), 2)</f>
        <v>541.3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552.39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</v>
      </c>
      <c r="G14" s="12">
        <v>327.7</v>
      </c>
      <c r="H14" s="12">
        <f ca="1">ROUND(INDIRECT(ADDRESS(ROW()+(0), COLUMN()+(-2), 1))*INDIRECT(ADDRESS(ROW()+(0), COLUMN()+(-1), 1)), 2)</f>
        <v>32.77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0.15</v>
      </c>
      <c r="G15" s="12">
        <v>225.89</v>
      </c>
      <c r="H15" s="12">
        <f ca="1">ROUND(INDIRECT(ADDRESS(ROW()+(0), COLUMN()+(-2), 1))*INDIRECT(ADDRESS(ROW()+(0), COLUMN()+(-1), 1)), 2)</f>
        <v>33.88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0.01</v>
      </c>
      <c r="G16" s="14">
        <v>3752.86</v>
      </c>
      <c r="H16" s="14">
        <f ca="1">ROUND(INDIRECT(ADDRESS(ROW()+(0), COLUMN()+(-2), 1))*INDIRECT(ADDRESS(ROW()+(0), COLUMN()+(-1), 1)), 2)</f>
        <v>37.53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1)),INDIRECT(ADDRESS(ROW()+(-3), COLUMN()+(0), 1))), 2)</f>
        <v>104.18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" t="s">
        <v>31</v>
      </c>
      <c r="B19" s="1"/>
      <c r="C19" s="10" t="s">
        <v>32</v>
      </c>
      <c r="D19" s="10"/>
      <c r="E19" s="1" t="s">
        <v>33</v>
      </c>
      <c r="F19" s="13">
        <v>0.213</v>
      </c>
      <c r="G19" s="14">
        <v>263.2</v>
      </c>
      <c r="H19" s="14">
        <f ca="1">ROUND(INDIRECT(ADDRESS(ROW()+(0), COLUMN()+(-2), 1))*INDIRECT(ADDRESS(ROW()+(0), COLUMN()+(-1), 1)), 2)</f>
        <v>56.06</v>
      </c>
    </row>
    <row r="20" spans="1:8" ht="13.50" thickBot="1" customHeight="1">
      <c r="A20" s="15"/>
      <c r="B20" s="15"/>
      <c r="C20" s="15"/>
      <c r="D20" s="15"/>
      <c r="E20" s="15"/>
      <c r="F20" s="9" t="s">
        <v>34</v>
      </c>
      <c r="G20" s="9"/>
      <c r="H20" s="17">
        <f ca="1">ROUND(SUM(INDIRECT(ADDRESS(ROW()+(-1), COLUMN()+(0), 1))), 2)</f>
        <v>56.06</v>
      </c>
    </row>
    <row r="21" spans="1:8" ht="13.50" thickBot="1" customHeight="1">
      <c r="A21" s="15">
        <v>4</v>
      </c>
      <c r="B21" s="15"/>
      <c r="C21" s="15"/>
      <c r="D21" s="15"/>
      <c r="E21" s="18" t="s">
        <v>35</v>
      </c>
      <c r="F21" s="18"/>
      <c r="G21" s="15"/>
      <c r="H21" s="15"/>
    </row>
    <row r="22" spans="1:8" ht="13.50" thickBot="1" customHeight="1">
      <c r="A22" s="19"/>
      <c r="B22" s="19"/>
      <c r="C22" s="20" t="s">
        <v>36</v>
      </c>
      <c r="D22" s="20"/>
      <c r="E22" s="19" t="s">
        <v>37</v>
      </c>
      <c r="F22" s="13">
        <v>2</v>
      </c>
      <c r="G22" s="14">
        <f ca="1">ROUND(SUM(INDIRECT(ADDRESS(ROW()+(-2), COLUMN()+(1), 1)),INDIRECT(ADDRESS(ROW()+(-5), COLUMN()+(1), 1)),INDIRECT(ADDRESS(ROW()+(-10), COLUMN()+(1), 1))), 2)</f>
        <v>712.63</v>
      </c>
      <c r="H22" s="14">
        <f ca="1">ROUND(INDIRECT(ADDRESS(ROW()+(0), COLUMN()+(-2), 1))*INDIRECT(ADDRESS(ROW()+(0), COLUMN()+(-1), 1))/100, 2)</f>
        <v>14.25</v>
      </c>
    </row>
    <row r="23" spans="1:8" ht="13.50" thickBot="1" customHeight="1">
      <c r="A23" s="8"/>
      <c r="B23" s="8"/>
      <c r="C23" s="8"/>
      <c r="D23" s="8"/>
      <c r="E23" s="8"/>
      <c r="F23" s="21" t="s">
        <v>38</v>
      </c>
      <c r="G23" s="21"/>
      <c r="H23" s="22">
        <f ca="1">ROUND(SUM(INDIRECT(ADDRESS(ROW()+(-1), COLUMN()+(0), 1)),INDIRECT(ADDRESS(ROW()+(-3), COLUMN()+(0), 1)),INDIRECT(ADDRESS(ROW()+(-6), COLUMN()+(0), 1)),INDIRECT(ADDRESS(ROW()+(-11), COLUMN()+(0), 1))), 2)</f>
        <v>726.88</v>
      </c>
    </row>
  </sheetData>
  <mergeCells count="44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F23:G23"/>
  </mergeCells>
  <pageMargins left="0.147638" right="0.147638" top="0.206693" bottom="0.206693" header="0.0" footer="0.0"/>
  <pageSetup paperSize="9" orientation="portrait"/>
  <rowBreaks count="0" manualBreakCount="0">
    </rowBreaks>
</worksheet>
</file>