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<sst xmlns="http://schemas.openxmlformats.org/spreadsheetml/2006/main" count="34" uniqueCount="34">
  <si>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</si>
  <si>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EHY041</t>
  </si>
  <si>
    <t xml:space="preserve">m</t>
  </si>
  <si>
    <t xml:space="preserve">Reparación integral de junta, con mortero a base de cemento.</t>
  </si>
  <si>
    <r>
      <rPr>
        <sz val="8.25"/>
        <color rgb="FF000000"/>
        <rFont val="Arial"/>
        <family val="2"/>
      </rPr>
      <t xml:space="preserve">Reparación integral de junta de dilatación de estructura de hormigón, aplicando 6 kg/m de mortero reparador, reforzado con fibras, resistente a los sulfatos, de muy alta resistencia mecánica y retracción compensada, con una resistencia a compresión a 28 días mayor o igual a 40 N/mm² y un módulo de elasticidad mayor o igual a 17000 N/mm², Euroclase A1 de reacción al fuego, compuesto por cementos especiales, agregados seleccionados, aditivos y fibras, en una franja aproximada de 5 cm a cada lado de la junta, previo picado de la superficie soporte.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</si>
  <si>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</si>
  <si>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</si>
  <si>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</si>
  <si>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</si>
  <si>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</si>
  <si>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</si>
  <si>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</si>
  <si>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mt28mrp011g</t>
  </si>
  <si>
    <t xml:space="preserve">kg</t>
  </si>
  <si>
    <t xml:space="preserve">Mortero reparador, reforzado con fibras, resistente a los sulfatos, de muy alta resistencia mecánica y retracción compensada, con una resistencia a compresión a 28 días mayor o igual a 40 N/mm² y un módulo de elasticidad mayor o igual a 17000 N/mm², Euroclase A1 de reacción al fuego, compuesto por cementos especiales, agregados seleccionados, aditivos y fibras, aplicado en espesores de hasta 35 mm en vertical y 75 mm en horizontal, para reparar elementos constructivos de hormigón estructural.</t>
  </si>
  <si>
    <t xml:space="preserve">Subtotal materiales:</t>
  </si>
  <si>
    <t xml:space="preserve">Equipo</t>
  </si>
  <si>
    <t xml:space="preserve">mq05mai040</t>
  </si>
  <si>
    <t xml:space="preserve">h</t>
  </si>
  <si>
    <t xml:space="preserve">Martillo eléctrico.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</si>
  <si>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</si>
  <si>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</si>
  <si>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</si>
  <si>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</si>
  <si>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albañil de construcción.</t>
  </si>
  <si>
    <t xml:space="preserve">mo112</t>
  </si>
  <si>
    <t xml:space="preserve">h</t>
  </si>
  <si>
    <t xml:space="preserve">Peón especializado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</si>
  <si>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</si>
  <si>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</si>
  <si>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</si>
  <si>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</si>
  <si>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19,11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</si>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</sst>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02" customWidth="1"/>
    <col min="4" max="4" width="6.63" customWidth="1"/>
    <col min="5" max="5" width="72.42" customWidth="1"/>
    <col min="6" max="6" width="12.92" customWidth="1"/>
    <col min="7" max="7" width="13.09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6</v>
      </c>
      <c r="G10" s="14">
        <v>23.29</v>
      </c>
      <c r="H10" s="14">
        <f ca="1">ROUND(INDIRECT(ADDRESS(ROW()+(0), COLUMN()+(-2), 1))*INDIRECT(ADDRESS(ROW()+(0), COLUMN()+(-1), 1)), 2)</f>
        <v>139.74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139.74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0.185</v>
      </c>
      <c r="G13" s="14">
        <v>98.98</v>
      </c>
      <c r="H13" s="14">
        <f ca="1">ROUND(INDIRECT(ADDRESS(ROW()+(0), COLUMN()+(-2), 1))*INDIRECT(ADDRESS(ROW()+(0), COLUMN()+(-1), 1)), 2)</f>
        <v>18.31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18.31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1">
        <v>0.342</v>
      </c>
      <c r="G16" s="13">
        <v>377.17</v>
      </c>
      <c r="H16" s="13">
        <f ca="1">ROUND(INDIRECT(ADDRESS(ROW()+(0), COLUMN()+(-2), 1))*INDIRECT(ADDRESS(ROW()+(0), COLUMN()+(-1), 1)), 2)</f>
        <v>128.99</v>
      </c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2">
        <v>0.342</v>
      </c>
      <c r="G17" s="14">
        <v>256.29</v>
      </c>
      <c r="H17" s="14">
        <f ca="1">ROUND(INDIRECT(ADDRESS(ROW()+(0), COLUMN()+(-2), 1))*INDIRECT(ADDRESS(ROW()+(0), COLUMN()+(-1), 1)), 2)</f>
        <v>87.65</v>
      </c>
    </row>
    <row r="18" spans="1:8" ht="13.50" thickBot="1" customHeight="1">
      <c r="A18" s="15"/>
      <c r="B18" s="15"/>
      <c r="C18" s="15"/>
      <c r="D18" s="15"/>
      <c r="E18" s="15"/>
      <c r="F18" s="9" t="s">
        <v>28</v>
      </c>
      <c r="G18" s="9"/>
      <c r="H18" s="17">
        <f ca="1">ROUND(SUM(INDIRECT(ADDRESS(ROW()+(-1), COLUMN()+(0), 1)),INDIRECT(ADDRESS(ROW()+(-2), COLUMN()+(0), 1))), 2)</f>
        <v>216.64</v>
      </c>
    </row>
    <row r="19" spans="1:8" ht="13.50" thickBot="1" customHeight="1">
      <c r="A19" s="15">
        <v>4</v>
      </c>
      <c r="B19" s="15"/>
      <c r="C19" s="15"/>
      <c r="D19" s="15"/>
      <c r="E19" s="18" t="s">
        <v>29</v>
      </c>
      <c r="F19" s="18"/>
      <c r="G19" s="15"/>
      <c r="H19" s="15"/>
    </row>
    <row r="20" spans="1:8" ht="13.50" thickBot="1" customHeight="1">
      <c r="A20" s="19"/>
      <c r="B20" s="19"/>
      <c r="C20" s="20" t="s">
        <v>30</v>
      </c>
      <c r="D20" s="20"/>
      <c r="E20" s="19" t="s">
        <v>31</v>
      </c>
      <c r="F20" s="12">
        <v>2</v>
      </c>
      <c r="G20" s="14">
        <f ca="1">ROUND(SUM(INDIRECT(ADDRESS(ROW()+(-2), COLUMN()+(1), 1)),INDIRECT(ADDRESS(ROW()+(-6), COLUMN()+(1), 1)),INDIRECT(ADDRESS(ROW()+(-9), COLUMN()+(1), 1))), 2)</f>
        <v>374.69</v>
      </c>
      <c r="H20" s="14">
        <f ca="1">ROUND(INDIRECT(ADDRESS(ROW()+(0), COLUMN()+(-2), 1))*INDIRECT(ADDRESS(ROW()+(0), COLUMN()+(-1), 1))/100, 2)</f>
        <v>7.49</v>
      </c>
    </row>
    <row r="21" spans="1:8" ht="13.50" thickBot="1" customHeight="1">
      <c r="A21" s="21" t="s">
        <v>32</v>
      </c>
      <c r="B21" s="21"/>
      <c r="C21" s="22"/>
      <c r="D21" s="22"/>
      <c r="E21" s="23"/>
      <c r="F21" s="24" t="s">
        <v>33</v>
      </c>
      <c r="G21" s="25"/>
      <c r="H21" s="26">
        <f ca="1">ROUND(SUM(INDIRECT(ADDRESS(ROW()+(-1), COLUMN()+(0), 1)),INDIRECT(ADDRESS(ROW()+(-3), COLUMN()+(0), 1)),INDIRECT(ADDRESS(ROW()+(-7), COLUMN()+(0), 1)),INDIRECT(ADDRESS(ROW()+(-10), COLUMN()+(0), 1))), 2)</f>
        <v>382.18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