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<sst xmlns="http://schemas.openxmlformats.org/spreadsheetml/2006/main" count="82" uniqueCount="82">
  <si>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</si>
  <si>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EHR010</t>
  </si>
  <si>
    <t xml:space="preserve">m²</t>
  </si>
  <si>
    <t xml:space="preserve">Losa nervada con casetón perdido.</t>
  </si>
  <si>
    <r>
      <rPr>
        <sz val="8.25"/>
        <color rgb="FF000000"/>
        <rFont val="Arial"/>
        <family val="2"/>
      </rPr>
      <t xml:space="preserve">Losa nervurada de hormigón armado con casetón perdido, horizontal, con 15% de zonas macizas, con altura libre de planta de hasta 3 m, altura total 30 = 25+5 cm, realizada con hormigón H-21, condición de exposición no agresiva, tamaño máximo del agregado 19,0 mm, ámbito de consistencia A-3, premezclado, y vertido con bomba, volumen 0,174 m³/m², y acero ADN 420 en zona de ábacos, nervios y zunchos, cuantía 19 kg/m²; nervios de hormigón "in situ" de 10 cm de espesor, intereje 80 cm; bloque de hormigón, 70x23x25 cm; capa de compresión de 5 cm de espesor, con armadura de reparto formada por malla electrosoldada Q 55 250x250 mm de acero AM 500 N; montaje y desmontaje de sistema de encofrado continuo, con acabado para revestir, formado por: superficie encofrante de tableros de madera tratada, reforzados con varillas y perfiles, amortizables en 25 usos; estructura soporte horizontal de sopandas metálicas y accesorios de montaje, amortizables en 150 usos y estructura soporte vertical de puntales metálicos, amortizables en 150 usos. Incluso alambre de atar, separadores, líquido desencofrante MasterFinish RL 294 "MBCC de Sika", para evitar la adherencia del hormigón al encofrado y agente filmógeno MasterKure 215 WB "MBCC de Sika", para el curado de hormigones y morteros. El precio incluye el corte, doblado y armado del acero en el obrador de herrería y el montaje en el lugar definitivo de su colocación en obra, pero no incluye las columnas.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</si>
  <si>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</si>
  <si>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</si>
  <si>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</si>
  <si>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</si>
  <si>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</si>
  <si>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</si>
  <si>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</si>
  <si>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</si>
  <si>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</si>
  <si>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</si>
  <si>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</si>
  <si>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</si>
  <si>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encofrado recuperable, compuesta de: sopandas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</si>
  <si>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</si>
  <si>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</si>
  <si>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</si>
  <si>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</si>
  <si>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</si>
  <si>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</si>
  <si>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</si>
  <si>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</si>
  <si>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</si>
  <si>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</si>
  <si>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</si>
  <si>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encofrados metálicos, fenólicos o de madera.</t>
  </si>
  <si>
    <t xml:space="preserve">mt07cho010l</t>
  </si>
  <si>
    <t xml:space="preserve">Ud</t>
  </si>
  <si>
    <t xml:space="preserve">Bloque de hormigón, 70x23x25 cm, para losa nervada. Incluso piezas especiales.</t>
  </si>
  <si>
    <t xml:space="preserve">mt07aco020g</t>
  </si>
  <si>
    <t xml:space="preserve">Ud</t>
  </si>
  <si>
    <t xml:space="preserve">Separador homologado para losas nervadas.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</si>
  <si>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</si>
  <si>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</si>
  <si>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</si>
  <si>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</si>
  <si>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</si>
  <si>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</si>
  <si>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mt07ame080bbd</t>
  </si>
  <si>
    <t xml:space="preserve">m²</t>
  </si>
  <si>
    <t xml:space="preserve">Malla electrosoldada Q 55 separación 250x250 mm, con alambres longitudinales de 4,2 mm de diámetro y alambres transversales de 4,2 mm de diámetro, acero AM 500 N, según IRAM-IAS U 500-06.</t>
  </si>
  <si>
    <t xml:space="preserve">mt10haf071alc</t>
  </si>
  <si>
    <t xml:space="preserve">m³</t>
  </si>
  <si>
    <t xml:space="preserve">Hormigón H-21, condición de exposición no agresiva, tamaño máximo del agregado 19 mm, ámbito de consistencia A-3, premezclado, según CIRSOC 201 1982.</t>
  </si>
  <si>
    <t xml:space="preserve">mt08cur020d</t>
  </si>
  <si>
    <t xml:space="preserve">l</t>
  </si>
  <si>
    <t xml:space="preserve">Agente filmógeno MasterKure 215 WB "MBCC de Sika", para el curado de hormigones y morteros.</t>
  </si>
  <si>
    <t xml:space="preserve">Subtotal materiales:</t>
  </si>
  <si>
    <t xml:space="preserve">Equipo</t>
  </si>
  <si>
    <t xml:space="preserve">mq06bhe010</t>
  </si>
  <si>
    <t xml:space="preserve">h</t>
  </si>
  <si>
    <t xml:space="preserve">Camión bomba estacionado en obra, para bombeo de hormigón.</t>
  </si>
  <si>
    <t xml:space="preserve">Subtotal equipo:</t>
  </si>
  <si>
    <t xml:space="preserve">Mano de obra</t>
  </si>
  <si>
    <t xml:space="preserve">mo044</t>
  </si>
  <si>
    <t xml:space="preserve">h</t>
  </si>
  <si>
    <t xml:space="preserve">Oficial carpintero encofrador.</t>
  </si>
  <si>
    <t xml:space="preserve">mo091</t>
  </si>
  <si>
    <t xml:space="preserve">h</t>
  </si>
  <si>
    <t xml:space="preserve">Medio oficial carpintero encofrador.</t>
  </si>
  <si>
    <t xml:space="preserve">mo043</t>
  </si>
  <si>
    <t xml:space="preserve">h</t>
  </si>
  <si>
    <t xml:space="preserve">Oficial herrero.</t>
  </si>
  <si>
    <t xml:space="preserve">mo090</t>
  </si>
  <si>
    <t xml:space="preserve">h</t>
  </si>
  <si>
    <t xml:space="preserve">Medio oficial herrero.</t>
  </si>
  <si>
    <t xml:space="preserve">mo045</t>
  </si>
  <si>
    <t xml:space="preserve">h</t>
  </si>
  <si>
    <t xml:space="preserve">Oficial vertedor de hormigón.</t>
  </si>
  <si>
    <t xml:space="preserve">mo092</t>
  </si>
  <si>
    <t xml:space="preserve">h</t>
  </si>
  <si>
    <t xml:space="preserve">Medio oficial vertedor de hormigón.</t>
  </si>
  <si>
    <t xml:space="preserve">Subtotal mano de obra:</t>
  </si>
  <si>
    <t xml:space="preserve">Herramientas</t>
  </si>
  <si>
    <t xml:space="preserve">%</t>
  </si>
  <si>
    <t xml:space="preserve">Herramientas</t>
  </si>
  <si>
    <t xml:space="preserve">Coste de mantenimiento decenal: $u 221,14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</si>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</sst>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8.51"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0.044</v>
      </c>
      <c r="G10" s="12">
        <v>1401.88</v>
      </c>
      <c r="H10" s="12">
        <f ca="1">ROUND(INDIRECT(ADDRESS(ROW()+(0), COLUMN()+(-2), 1))*INDIRECT(ADDRESS(ROW()+(0), COLUMN()+(-1), 1)), 2)</f>
        <v>61.68</v>
      </c>
    </row>
    <row r="11" spans="1:8" ht="24.00" thickBot="1" customHeight="1">
      <c r="A11" s="1" t="s">
        <v>15</v>
      </c>
      <c r="B11" s="1"/>
      <c r="C11" s="1"/>
      <c r="D11" s="10" t="s">
        <v>16</v>
      </c>
      <c r="E11" s="1" t="s">
        <v>17</v>
      </c>
      <c r="F11" s="11">
        <v>0.007</v>
      </c>
      <c r="G11" s="12">
        <v>3142.68</v>
      </c>
      <c r="H11" s="12">
        <f ca="1">ROUND(INDIRECT(ADDRESS(ROW()+(0), COLUMN()+(-2), 1))*INDIRECT(ADDRESS(ROW()+(0), COLUMN()+(-1), 1)), 2)</f>
        <v>22</v>
      </c>
    </row>
    <row r="12" spans="1:8" ht="13.50" thickBot="1" customHeight="1">
      <c r="A12" s="1" t="s">
        <v>18</v>
      </c>
      <c r="B12" s="1"/>
      <c r="C12" s="1"/>
      <c r="D12" s="10" t="s">
        <v>19</v>
      </c>
      <c r="E12" s="1" t="s">
        <v>20</v>
      </c>
      <c r="F12" s="11">
        <v>0.027</v>
      </c>
      <c r="G12" s="12">
        <v>593.19</v>
      </c>
      <c r="H12" s="12">
        <f ca="1">ROUND(INDIRECT(ADDRESS(ROW()+(0), COLUMN()+(-2), 1))*INDIRECT(ADDRESS(ROW()+(0), COLUMN()+(-1), 1)), 2)</f>
        <v>16.02</v>
      </c>
    </row>
    <row r="13" spans="1:8" ht="13.50" thickBot="1" customHeight="1">
      <c r="A13" s="1" t="s">
        <v>21</v>
      </c>
      <c r="B13" s="1"/>
      <c r="C13" s="1"/>
      <c r="D13" s="10" t="s">
        <v>22</v>
      </c>
      <c r="E13" s="1" t="s">
        <v>23</v>
      </c>
      <c r="F13" s="11">
        <v>0.003</v>
      </c>
      <c r="G13" s="12">
        <v>10953.2</v>
      </c>
      <c r="H13" s="12">
        <f ca="1">ROUND(INDIRECT(ADDRESS(ROW()+(0), COLUMN()+(-2), 1))*INDIRECT(ADDRESS(ROW()+(0), COLUMN()+(-1), 1)), 2)</f>
        <v>32.86</v>
      </c>
    </row>
    <row r="14" spans="1:8" ht="13.50" thickBot="1" customHeight="1">
      <c r="A14" s="1" t="s">
        <v>24</v>
      </c>
      <c r="B14" s="1"/>
      <c r="C14" s="1"/>
      <c r="D14" s="10" t="s">
        <v>25</v>
      </c>
      <c r="E14" s="1" t="s">
        <v>26</v>
      </c>
      <c r="F14" s="11">
        <v>0.04</v>
      </c>
      <c r="G14" s="12">
        <v>269.59</v>
      </c>
      <c r="H14" s="12">
        <f ca="1">ROUND(INDIRECT(ADDRESS(ROW()+(0), COLUMN()+(-2), 1))*INDIRECT(ADDRESS(ROW()+(0), COLUMN()+(-1), 1)), 2)</f>
        <v>10.78</v>
      </c>
    </row>
    <row r="15" spans="1:8" ht="34.50" thickBot="1" customHeight="1">
      <c r="A15" s="1" t="s">
        <v>27</v>
      </c>
      <c r="B15" s="1"/>
      <c r="C15" s="1"/>
      <c r="D15" s="10" t="s">
        <v>28</v>
      </c>
      <c r="E15" s="1" t="s">
        <v>29</v>
      </c>
      <c r="F15" s="11">
        <v>0.03</v>
      </c>
      <c r="G15" s="12">
        <v>57.31</v>
      </c>
      <c r="H15" s="12">
        <f ca="1">ROUND(INDIRECT(ADDRESS(ROW()+(0), COLUMN()+(-2), 1))*INDIRECT(ADDRESS(ROW()+(0), COLUMN()+(-1), 1)), 2)</f>
        <v>1.72</v>
      </c>
    </row>
    <row r="16" spans="1:8" ht="13.50" thickBot="1" customHeight="1">
      <c r="A16" s="1" t="s">
        <v>30</v>
      </c>
      <c r="B16" s="1"/>
      <c r="C16" s="1"/>
      <c r="D16" s="10" t="s">
        <v>31</v>
      </c>
      <c r="E16" s="1" t="s">
        <v>32</v>
      </c>
      <c r="F16" s="11">
        <v>4.244</v>
      </c>
      <c r="G16" s="12">
        <v>55.47</v>
      </c>
      <c r="H16" s="12">
        <f ca="1">ROUND(INDIRECT(ADDRESS(ROW()+(0), COLUMN()+(-2), 1))*INDIRECT(ADDRESS(ROW()+(0), COLUMN()+(-1), 1)), 2)</f>
        <v>235.41</v>
      </c>
    </row>
    <row r="17" spans="1:8" ht="13.50" thickBot="1" customHeight="1">
      <c r="A17" s="1" t="s">
        <v>33</v>
      </c>
      <c r="B17" s="1"/>
      <c r="C17" s="1"/>
      <c r="D17" s="10" t="s">
        <v>34</v>
      </c>
      <c r="E17" s="1" t="s">
        <v>35</v>
      </c>
      <c r="F17" s="11">
        <v>1.2</v>
      </c>
      <c r="G17" s="12">
        <v>1.95</v>
      </c>
      <c r="H17" s="12">
        <f ca="1">ROUND(INDIRECT(ADDRESS(ROW()+(0), COLUMN()+(-2), 1))*INDIRECT(ADDRESS(ROW()+(0), COLUMN()+(-1), 1)), 2)</f>
        <v>2.34</v>
      </c>
    </row>
    <row r="18" spans="1:8" ht="24.00" thickBot="1" customHeight="1">
      <c r="A18" s="1" t="s">
        <v>36</v>
      </c>
      <c r="B18" s="1"/>
      <c r="C18" s="1"/>
      <c r="D18" s="10" t="s">
        <v>37</v>
      </c>
      <c r="E18" s="1" t="s">
        <v>38</v>
      </c>
      <c r="F18" s="11">
        <v>19.95</v>
      </c>
      <c r="G18" s="12">
        <v>83.95</v>
      </c>
      <c r="H18" s="12">
        <f ca="1">ROUND(INDIRECT(ADDRESS(ROW()+(0), COLUMN()+(-2), 1))*INDIRECT(ADDRESS(ROW()+(0), COLUMN()+(-1), 1)), 2)</f>
        <v>1674.8</v>
      </c>
    </row>
    <row r="19" spans="1:8" ht="13.50" thickBot="1" customHeight="1">
      <c r="A19" s="1" t="s">
        <v>39</v>
      </c>
      <c r="B19" s="1"/>
      <c r="C19" s="1"/>
      <c r="D19" s="10" t="s">
        <v>40</v>
      </c>
      <c r="E19" s="1" t="s">
        <v>41</v>
      </c>
      <c r="F19" s="11">
        <v>0.19</v>
      </c>
      <c r="G19" s="12">
        <v>46.22</v>
      </c>
      <c r="H19" s="12">
        <f ca="1">ROUND(INDIRECT(ADDRESS(ROW()+(0), COLUMN()+(-2), 1))*INDIRECT(ADDRESS(ROW()+(0), COLUMN()+(-1), 1)), 2)</f>
        <v>8.78</v>
      </c>
    </row>
    <row r="20" spans="1:8" ht="34.50" thickBot="1" customHeight="1">
      <c r="A20" s="1" t="s">
        <v>42</v>
      </c>
      <c r="B20" s="1"/>
      <c r="C20" s="1"/>
      <c r="D20" s="10" t="s">
        <v>43</v>
      </c>
      <c r="E20" s="1" t="s">
        <v>44</v>
      </c>
      <c r="F20" s="11">
        <v>1.1</v>
      </c>
      <c r="G20" s="12">
        <v>78.61</v>
      </c>
      <c r="H20" s="12">
        <f ca="1">ROUND(INDIRECT(ADDRESS(ROW()+(0), COLUMN()+(-2), 1))*INDIRECT(ADDRESS(ROW()+(0), COLUMN()+(-1), 1)), 2)</f>
        <v>86.47</v>
      </c>
    </row>
    <row r="21" spans="1:8" ht="34.50" thickBot="1" customHeight="1">
      <c r="A21" s="1" t="s">
        <v>45</v>
      </c>
      <c r="B21" s="1"/>
      <c r="C21" s="1"/>
      <c r="D21" s="10" t="s">
        <v>46</v>
      </c>
      <c r="E21" s="1" t="s">
        <v>47</v>
      </c>
      <c r="F21" s="11">
        <v>0.183</v>
      </c>
      <c r="G21" s="12">
        <v>7235.16</v>
      </c>
      <c r="H21" s="12">
        <f ca="1">ROUND(INDIRECT(ADDRESS(ROW()+(0), COLUMN()+(-2), 1))*INDIRECT(ADDRESS(ROW()+(0), COLUMN()+(-1), 1)), 2)</f>
        <v>1324.03</v>
      </c>
    </row>
    <row r="22" spans="1:8" ht="24.00" thickBot="1" customHeight="1">
      <c r="A22" s="1" t="s">
        <v>48</v>
      </c>
      <c r="B22" s="1"/>
      <c r="C22" s="1"/>
      <c r="D22" s="10" t="s">
        <v>49</v>
      </c>
      <c r="E22" s="1" t="s">
        <v>50</v>
      </c>
      <c r="F22" s="13">
        <v>0.15</v>
      </c>
      <c r="G22" s="14">
        <v>49.61</v>
      </c>
      <c r="H22" s="14">
        <f ca="1">ROUND(INDIRECT(ADDRESS(ROW()+(0), COLUMN()+(-2), 1))*INDIRECT(ADDRESS(ROW()+(0), COLUMN()+(-1), 1)), 2)</f>
        <v>7.44</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3484.33</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0.019</v>
      </c>
      <c r="G25" s="14">
        <v>6009.62</v>
      </c>
      <c r="H25" s="14">
        <f ca="1">ROUND(INDIRECT(ADDRESS(ROW()+(0), COLUMN()+(-2), 1))*INDIRECT(ADDRESS(ROW()+(0), COLUMN()+(-1), 1)), 2)</f>
        <v>114.18</v>
      </c>
    </row>
    <row r="26" spans="1:8" ht="13.50" thickBot="1" customHeight="1">
      <c r="A26" s="15"/>
      <c r="B26" s="15"/>
      <c r="C26" s="15"/>
      <c r="D26" s="15"/>
      <c r="E26" s="15"/>
      <c r="F26" s="9" t="s">
        <v>56</v>
      </c>
      <c r="G26" s="9"/>
      <c r="H26" s="17">
        <f ca="1">ROUND(SUM(INDIRECT(ADDRESS(ROW()+(-1), COLUMN()+(0), 1))), 2)</f>
        <v>114.18</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0.765</v>
      </c>
      <c r="G28" s="12">
        <v>392.5</v>
      </c>
      <c r="H28" s="12">
        <f ca="1">ROUND(INDIRECT(ADDRESS(ROW()+(0), COLUMN()+(-2), 1))*INDIRECT(ADDRESS(ROW()+(0), COLUMN()+(-1), 1)), 2)</f>
        <v>300.26</v>
      </c>
    </row>
    <row r="29" spans="1:8" ht="13.50" thickBot="1" customHeight="1">
      <c r="A29" s="1" t="s">
        <v>61</v>
      </c>
      <c r="B29" s="1"/>
      <c r="C29" s="1"/>
      <c r="D29" s="10" t="s">
        <v>62</v>
      </c>
      <c r="E29" s="1" t="s">
        <v>63</v>
      </c>
      <c r="F29" s="11">
        <v>0.751</v>
      </c>
      <c r="G29" s="12">
        <v>272.35</v>
      </c>
      <c r="H29" s="12">
        <f ca="1">ROUND(INDIRECT(ADDRESS(ROW()+(0), COLUMN()+(-2), 1))*INDIRECT(ADDRESS(ROW()+(0), COLUMN()+(-1), 1)), 2)</f>
        <v>204.53</v>
      </c>
    </row>
    <row r="30" spans="1:8" ht="13.50" thickBot="1" customHeight="1">
      <c r="A30" s="1" t="s">
        <v>64</v>
      </c>
      <c r="B30" s="1"/>
      <c r="C30" s="1"/>
      <c r="D30" s="10" t="s">
        <v>65</v>
      </c>
      <c r="E30" s="1" t="s">
        <v>66</v>
      </c>
      <c r="F30" s="11">
        <v>0.311</v>
      </c>
      <c r="G30" s="12">
        <v>392.5</v>
      </c>
      <c r="H30" s="12">
        <f ca="1">ROUND(INDIRECT(ADDRESS(ROW()+(0), COLUMN()+(-2), 1))*INDIRECT(ADDRESS(ROW()+(0), COLUMN()+(-1), 1)), 2)</f>
        <v>122.07</v>
      </c>
    </row>
    <row r="31" spans="1:8" ht="13.50" thickBot="1" customHeight="1">
      <c r="A31" s="1" t="s">
        <v>67</v>
      </c>
      <c r="B31" s="1"/>
      <c r="C31" s="1"/>
      <c r="D31" s="10" t="s">
        <v>68</v>
      </c>
      <c r="E31" s="1" t="s">
        <v>69</v>
      </c>
      <c r="F31" s="11">
        <v>0.337</v>
      </c>
      <c r="G31" s="12">
        <v>272.35</v>
      </c>
      <c r="H31" s="12">
        <f ca="1">ROUND(INDIRECT(ADDRESS(ROW()+(0), COLUMN()+(-2), 1))*INDIRECT(ADDRESS(ROW()+(0), COLUMN()+(-1), 1)), 2)</f>
        <v>91.78</v>
      </c>
    </row>
    <row r="32" spans="1:8" ht="13.50" thickBot="1" customHeight="1">
      <c r="A32" s="1" t="s">
        <v>70</v>
      </c>
      <c r="B32" s="1"/>
      <c r="C32" s="1"/>
      <c r="D32" s="10" t="s">
        <v>71</v>
      </c>
      <c r="E32" s="1" t="s">
        <v>72</v>
      </c>
      <c r="F32" s="11">
        <v>0.013</v>
      </c>
      <c r="G32" s="12">
        <v>392.5</v>
      </c>
      <c r="H32" s="12">
        <f ca="1">ROUND(INDIRECT(ADDRESS(ROW()+(0), COLUMN()+(-2), 1))*INDIRECT(ADDRESS(ROW()+(0), COLUMN()+(-1), 1)), 2)</f>
        <v>5.1</v>
      </c>
    </row>
    <row r="33" spans="1:8" ht="13.50" thickBot="1" customHeight="1">
      <c r="A33" s="1" t="s">
        <v>73</v>
      </c>
      <c r="B33" s="1"/>
      <c r="C33" s="1"/>
      <c r="D33" s="10" t="s">
        <v>74</v>
      </c>
      <c r="E33" s="1" t="s">
        <v>75</v>
      </c>
      <c r="F33" s="13">
        <v>0.051</v>
      </c>
      <c r="G33" s="14">
        <v>272.35</v>
      </c>
      <c r="H33" s="14">
        <f ca="1">ROUND(INDIRECT(ADDRESS(ROW()+(0), COLUMN()+(-2), 1))*INDIRECT(ADDRESS(ROW()+(0), COLUMN()+(-1), 1)), 2)</f>
        <v>13.89</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737.63</v>
      </c>
    </row>
    <row r="35" spans="1:8" ht="13.50" thickBot="1" customHeight="1">
      <c r="A35" s="15">
        <v>4</v>
      </c>
      <c r="B35" s="15"/>
      <c r="C35" s="15"/>
      <c r="D35" s="15"/>
      <c r="E35" s="18" t="s">
        <v>77</v>
      </c>
      <c r="F35" s="18"/>
      <c r="G35" s="15"/>
      <c r="H35" s="15"/>
    </row>
    <row r="36" spans="1:8" ht="13.50" thickBot="1" customHeight="1">
      <c r="A36" s="19"/>
      <c r="B36" s="19"/>
      <c r="C36" s="19"/>
      <c r="D36" s="20" t="s">
        <v>78</v>
      </c>
      <c r="E36" s="19" t="s">
        <v>79</v>
      </c>
      <c r="F36" s="13">
        <v>2</v>
      </c>
      <c r="G36" s="14">
        <f ca="1">ROUND(SUM(INDIRECT(ADDRESS(ROW()+(-2), COLUMN()+(1), 1)),INDIRECT(ADDRESS(ROW()+(-10), COLUMN()+(1), 1)),INDIRECT(ADDRESS(ROW()+(-13), COLUMN()+(1), 1))), 2)</f>
        <v>4336.14</v>
      </c>
      <c r="H36" s="14">
        <f ca="1">ROUND(INDIRECT(ADDRESS(ROW()+(0), COLUMN()+(-2), 1))*INDIRECT(ADDRESS(ROW()+(0), COLUMN()+(-1), 1))/100, 2)</f>
        <v>86.72</v>
      </c>
    </row>
    <row r="37" spans="1:8" ht="13.50" thickBot="1" customHeight="1">
      <c r="A37" s="21" t="s">
        <v>80</v>
      </c>
      <c r="B37" s="21"/>
      <c r="C37" s="21"/>
      <c r="D37" s="22"/>
      <c r="E37" s="23"/>
      <c r="F37" s="24" t="s">
        <v>81</v>
      </c>
      <c r="G37" s="25"/>
      <c r="H37" s="26">
        <f ca="1">ROUND(SUM(INDIRECT(ADDRESS(ROW()+(-1), COLUMN()+(0), 1)),INDIRECT(ADDRESS(ROW()+(-3), COLUMN()+(0), 1)),INDIRECT(ADDRESS(ROW()+(-11), COLUMN()+(0), 1)),INDIRECT(ADDRESS(ROW()+(-14), COLUMN()+(0), 1))), 2)</f>
        <v>4422.86</v>
      </c>
    </row>
  </sheetData>
  <mergeCells count="4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A34:C34"/>
    <mergeCell ref="F34:G34"/>
    <mergeCell ref="A35:C35"/>
    <mergeCell ref="E35:F35"/>
    <mergeCell ref="A36:C36"/>
    <mergeCell ref="A37:E37"/>
    <mergeCell ref="F37:G37"/>
  </mergeCells>
  <pageMargins left="0.147638" right="0.147638" top="0.206693" bottom="0.206693" header="0.0" footer="0.0"/>
  <pageSetup paperSize="9" orientation="portrait"/>
  <rowBreaks count="0" manualBreakCount="0">
    </rowBreaks>
</worksheet>
</file>