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<sst xmlns="http://schemas.openxmlformats.org/spreadsheetml/2006/main" count="29" uniqueCount="29">
  <si>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</si>
  <si>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CZO010</t>
  </si>
  <si>
    <t xml:space="preserve">Ud</t>
  </si>
  <si>
    <t xml:space="preserve">Anclaje de barra nervurada de acero, para conexión entre cimientos, en recalce de fundación.</t>
  </si>
  <si>
    <r>
      <rPr>
        <sz val="8.25"/>
        <color rgb="FF000000"/>
        <rFont val="Arial"/>
        <family val="2"/>
      </rPr>
      <t xml:space="preserve">Anclaje en fundación existente de hormigón, de barra nervurada de acero ADN 420 de 16 mm de diámetro, con resina epoxi, libre de estireno, MasterFlow 932 AN "MBCC de Sika", aplicada con pistola manual o neumática, con boquilla de dosificación y mezcla automática, colocada en taladro de 24 mm de diámetro y 400 mm de profundidad, para conexión lateral entre la fundación existente y la nueva fundación de hormigón, en recalce de fundación. El precio no incluye la nueva fundación.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</si>
  <si>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</si>
  <si>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</si>
  <si>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</si>
  <si>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</si>
  <si>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</si>
  <si>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</si>
  <si>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</si>
  <si>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mt26reh100p</t>
  </si>
  <si>
    <t xml:space="preserve">Ud</t>
  </si>
  <si>
    <t xml:space="preserve">Cartucho de 400 ml de resina epoxi, libre de estireno, MasterFlow 932 AN "MBCC de Sika", de dos componentes, con dosificador y boquilla de mezcla automática, para anclajes estructurales verticales y horizontales.</t>
  </si>
  <si>
    <t xml:space="preserve">mt07aco090b</t>
  </si>
  <si>
    <t xml:space="preserve">kg</t>
  </si>
  <si>
    <t xml:space="preserve">Acero en barras nervuradas, ADN 420, de varios diámetros, según IRAM-IAS U 500-528.</t>
  </si>
  <si>
    <t xml:space="preserve">Subtotal materiales:</t>
  </si>
  <si>
    <t xml:space="preserve">Mano de obra</t>
  </si>
  <si>
    <t xml:space="preserve">mo089</t>
  </si>
  <si>
    <t xml:space="preserve">h</t>
  </si>
  <si>
    <t xml:space="preserve">Medio oficial en hormigón.</t>
  </si>
  <si>
    <t xml:space="preserve">Subtotal mano de obra:</t>
  </si>
  <si>
    <t xml:space="preserve">Herramientas</t>
  </si>
  <si>
    <t xml:space="preserve">%</t>
  </si>
  <si>
    <t xml:space="preserve">Herramientas</t>
  </si>
  <si>
    <t xml:space="preserve">Coste de mantenimiento decenal: $u 12,51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</si>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</sst>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04" customWidth="1"/>
    <col min="4" max="4" width="5.61"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0.426</v>
      </c>
      <c r="G10" s="12">
        <v>776.94</v>
      </c>
      <c r="H10" s="12">
        <f ca="1">ROUND(INDIRECT(ADDRESS(ROW()+(0), COLUMN()+(-2), 1))*INDIRECT(ADDRESS(ROW()+(0), COLUMN()+(-1), 1)), 2)</f>
        <v>330.98</v>
      </c>
    </row>
    <row r="11" spans="1:8" ht="13.50" thickBot="1" customHeight="1">
      <c r="A11" s="1" t="s">
        <v>15</v>
      </c>
      <c r="B11" s="1"/>
      <c r="C11" s="10" t="s">
        <v>16</v>
      </c>
      <c r="D11" s="10"/>
      <c r="E11" s="1" t="s">
        <v>17</v>
      </c>
      <c r="F11" s="13">
        <v>1.89</v>
      </c>
      <c r="G11" s="14">
        <v>83.95</v>
      </c>
      <c r="H11" s="14">
        <f ca="1">ROUND(INDIRECT(ADDRESS(ROW()+(0), COLUMN()+(-2), 1))*INDIRECT(ADDRESS(ROW()+(0), COLUMN()+(-1), 1)), 2)</f>
        <v>158.67</v>
      </c>
    </row>
    <row r="12" spans="1:8" ht="13.50" thickBot="1" customHeight="1">
      <c r="A12" s="15"/>
      <c r="B12" s="15"/>
      <c r="C12" s="15"/>
      <c r="D12" s="15"/>
      <c r="E12" s="15"/>
      <c r="F12" s="9" t="s">
        <v>18</v>
      </c>
      <c r="G12" s="9"/>
      <c r="H12" s="17">
        <f ca="1">ROUND(SUM(INDIRECT(ADDRESS(ROW()+(-1), COLUMN()+(0), 1)),INDIRECT(ADDRESS(ROW()+(-2), COLUMN()+(0), 1))), 2)</f>
        <v>489.65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0.453</v>
      </c>
      <c r="G14" s="14">
        <v>272.35</v>
      </c>
      <c r="H14" s="14">
        <f ca="1">ROUND(INDIRECT(ADDRESS(ROW()+(0), COLUMN()+(-2), 1))*INDIRECT(ADDRESS(ROW()+(0), COLUMN()+(-1), 1)), 2)</f>
        <v>123.37</v>
      </c>
    </row>
    <row r="15" spans="1:8" ht="13.50" thickBot="1" customHeight="1">
      <c r="A15" s="15"/>
      <c r="B15" s="15"/>
      <c r="C15" s="15"/>
      <c r="D15" s="15"/>
      <c r="E15" s="15"/>
      <c r="F15" s="9" t="s">
        <v>23</v>
      </c>
      <c r="G15" s="9"/>
      <c r="H15" s="17">
        <f ca="1">ROUND(SUM(INDIRECT(ADDRESS(ROW()+(-1), COLUMN()+(0), 1))), 2)</f>
        <v>123.37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613.02</v>
      </c>
      <c r="H17" s="14">
        <f ca="1">ROUND(INDIRECT(ADDRESS(ROW()+(0), COLUMN()+(-2), 1))*INDIRECT(ADDRESS(ROW()+(0), COLUMN()+(-1), 1))/100, 2)</f>
        <v>12.26</v>
      </c>
    </row>
    <row r="18" spans="1:8" ht="13.50" thickBot="1" customHeight="1">
      <c r="A18" s="21" t="s">
        <v>27</v>
      </c>
      <c r="B18" s="21"/>
      <c r="C18" s="22"/>
      <c r="D18" s="22"/>
      <c r="E18" s="23"/>
      <c r="F18" s="24" t="s">
        <v>28</v>
      </c>
      <c r="G18" s="25"/>
      <c r="H18" s="26">
        <f ca="1">ROUND(SUM(INDIRECT(ADDRESS(ROW()+(-1), COLUMN()+(0), 1)),INDIRECT(ADDRESS(ROW()+(-3), COLUMN()+(0), 1)),INDIRECT(ADDRESS(ROW()+(-6), COLUMN()+(0), 1))), 2)</f>
        <v>625.28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