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<sst xmlns="http://schemas.openxmlformats.org/spreadsheetml/2006/main" count="82" uniqueCount="82">
  <si>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</si>
  <si>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EHL020</t>
  </si>
  <si>
    <t xml:space="preserve">m²</t>
  </si>
  <si>
    <t xml:space="preserve">Losa llena y columnas.</t>
  </si>
  <si>
    <r>
      <rPr>
        <sz val="8.25"/>
        <color rgb="FF000000"/>
        <rFont val="Arial"/>
        <family val="2"/>
      </rPr>
      <t xml:space="preserve">Estructura de hormigón armado, realizada con hormigón H-21, condición de exposición no agresiva, tamaño máximo del agregado 19,0 mm, ámbito de consistencia A-3, premezclado, y vertido con bomba, con un volumen total de hormigón en losa y columnas de 0,267 m³/m², y acero ADN 420, con una cuantía total de 26 kg/m², compuesta de los siguientes elementos: LOSA MACIZA: horizontal, altura 24 cm, con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COLUMNAS: con altura libre de hasta 3 m y 30x30 cm de sección media, con montaje y desmontaje del sistema de encofrado de chapas metálicas reutilizables. Incluso refuerzo de huecos y zunchos perimetrales de planta y huecos, y agente filmógeno MasterKure 215 WB "MBCC de Sika", para el curado de hormigones y morteros. El precio incluye el corte, doblado y armado del acero en el obrador de herrería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</si>
  <si>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</si>
  <si>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</si>
  <si>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</si>
  <si>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</si>
  <si>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</si>
  <si>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</si>
  <si>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</si>
  <si>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</si>
  <si>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</si>
  <si>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</si>
  <si>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</si>
  <si>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</si>
  <si>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Chapa metálica de 50x50 cm, para encofrado de columnas de hormigón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</si>
  <si>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</si>
  <si>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</si>
  <si>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</si>
  <si>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</si>
  <si>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</si>
  <si>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</si>
  <si>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</si>
  <si>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</si>
  <si>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</si>
  <si>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</si>
  <si>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</si>
  <si>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</si>
  <si>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</si>
  <si>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</si>
  <si>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</si>
  <si>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</si>
  <si>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</si>
  <si>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</si>
  <si>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mt07aco020h</t>
  </si>
  <si>
    <t xml:space="preserve">Ud</t>
  </si>
  <si>
    <t xml:space="preserve">Separador homologado para losas llenas.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</si>
  <si>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</si>
  <si>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</si>
  <si>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</si>
  <si>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</si>
  <si>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</si>
  <si>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</si>
  <si>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</si>
  <si>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</si>
  <si>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premezclado, según CIRSOC 201 1982.</t>
  </si>
  <si>
    <t xml:space="preserve">mt08cur020d</t>
  </si>
  <si>
    <t xml:space="preserve">l</t>
  </si>
  <si>
    <t xml:space="preserve">Agente filmógeno MasterKure 215 WB "MBCC de Sika", para el curado de hormigones y morteros.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</si>
  <si>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</si>
  <si>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</si>
  <si>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</si>
  <si>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</si>
  <si>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</si>
  <si>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</si>
  <si>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</si>
  <si>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</si>
  <si>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</si>
  <si>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carpintero encofrador.</t>
  </si>
  <si>
    <t xml:space="preserve">mo091</t>
  </si>
  <si>
    <t xml:space="preserve">h</t>
  </si>
  <si>
    <t xml:space="preserve">Medio oficial carpintero encofrador.</t>
  </si>
  <si>
    <t xml:space="preserve">mo043</t>
  </si>
  <si>
    <t xml:space="preserve">h</t>
  </si>
  <si>
    <t xml:space="preserve">Oficial herrero.</t>
  </si>
  <si>
    <t xml:space="preserve">mo090</t>
  </si>
  <si>
    <t xml:space="preserve">h</t>
  </si>
  <si>
    <t xml:space="preserve">Medio oficial herrero.</t>
  </si>
  <si>
    <t xml:space="preserve">mo045</t>
  </si>
  <si>
    <t xml:space="preserve">h</t>
  </si>
  <si>
    <t xml:space="preserve">Oficial vertedor de hormigón.</t>
  </si>
  <si>
    <t xml:space="preserve">mo092</t>
  </si>
  <si>
    <t xml:space="preserve">h</t>
  </si>
  <si>
    <t xml:space="preserve">Medio oficial vertedor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</si>
  <si>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</si>
  <si>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</si>
  <si>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</si>
  <si>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</si>
  <si>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275,08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</si>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</sst>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9.87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1.95</v>
      </c>
      <c r="H10" s="12">
        <f ca="1">ROUND(INDIRECT(ADDRESS(ROW()+(0), COLUMN()+(-2), 1))*INDIRECT(ADDRESS(ROW()+(0), COLUMN()+(-1), 1)), 2)</f>
        <v>0.98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1478.91</v>
      </c>
      <c r="H11" s="12">
        <f ca="1">ROUND(INDIRECT(ADDRESS(ROW()+(0), COLUMN()+(-2), 1))*INDIRECT(ADDRESS(ROW()+(0), COLUMN()+(-1), 1)), 2)</f>
        <v>10.35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0.044</v>
      </c>
      <c r="G12" s="12">
        <v>1401.88</v>
      </c>
      <c r="H12" s="12">
        <f ca="1">ROUND(INDIRECT(ADDRESS(ROW()+(0), COLUMN()+(-2), 1))*INDIRECT(ADDRESS(ROW()+(0), COLUMN()+(-1), 1)), 2)</f>
        <v>61.68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0.007</v>
      </c>
      <c r="G13" s="12">
        <v>3142.68</v>
      </c>
      <c r="H13" s="12">
        <f ca="1">ROUND(INDIRECT(ADDRESS(ROW()+(0), COLUMN()+(-2), 1))*INDIRECT(ADDRESS(ROW()+(0), COLUMN()+(-1), 1)), 2)</f>
        <v>22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0.029</v>
      </c>
      <c r="G14" s="12">
        <v>593.19</v>
      </c>
      <c r="H14" s="12">
        <f ca="1">ROUND(INDIRECT(ADDRESS(ROW()+(0), COLUMN()+(-2), 1))*INDIRECT(ADDRESS(ROW()+(0), COLUMN()+(-1), 1)), 2)</f>
        <v>17.2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0.003</v>
      </c>
      <c r="G15" s="12">
        <v>10953.2</v>
      </c>
      <c r="H15" s="12">
        <f ca="1">ROUND(INDIRECT(ADDRESS(ROW()+(0), COLUMN()+(-2), 1))*INDIRECT(ADDRESS(ROW()+(0), COLUMN()+(-1), 1)), 2)</f>
        <v>32.86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0.04</v>
      </c>
      <c r="G16" s="12">
        <v>269.59</v>
      </c>
      <c r="H16" s="12">
        <f ca="1">ROUND(INDIRECT(ADDRESS(ROW()+(0), COLUMN()+(-2), 1))*INDIRECT(ADDRESS(ROW()+(0), COLUMN()+(-1), 1)), 2)</f>
        <v>10.78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0.041</v>
      </c>
      <c r="G17" s="12">
        <v>57.31</v>
      </c>
      <c r="H17" s="12">
        <f ca="1">ROUND(INDIRECT(ADDRESS(ROW()+(0), COLUMN()+(-2), 1))*INDIRECT(ADDRESS(ROW()+(0), COLUMN()+(-1), 1)), 2)</f>
        <v>2.35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3</v>
      </c>
      <c r="G18" s="12">
        <v>2.73</v>
      </c>
      <c r="H18" s="12">
        <f ca="1">ROUND(INDIRECT(ADDRESS(ROW()+(0), COLUMN()+(-2), 1))*INDIRECT(ADDRESS(ROW()+(0), COLUMN()+(-1), 1)), 2)</f>
        <v>8.19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27.3</v>
      </c>
      <c r="G19" s="12">
        <v>83.95</v>
      </c>
      <c r="H19" s="12">
        <f ca="1">ROUND(INDIRECT(ADDRESS(ROW()+(0), COLUMN()+(-2), 1))*INDIRECT(ADDRESS(ROW()+(0), COLUMN()+(-1), 1)), 2)</f>
        <v>2291.84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0.329</v>
      </c>
      <c r="G20" s="12">
        <v>46.22</v>
      </c>
      <c r="H20" s="12">
        <f ca="1">ROUND(INDIRECT(ADDRESS(ROW()+(0), COLUMN()+(-2), 1))*INDIRECT(ADDRESS(ROW()+(0), COLUMN()+(-1), 1)), 2)</f>
        <v>15.21</v>
      </c>
    </row>
    <row r="21" spans="1:8" ht="24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0.28</v>
      </c>
      <c r="G21" s="12">
        <v>7235.16</v>
      </c>
      <c r="H21" s="12">
        <f ca="1">ROUND(INDIRECT(ADDRESS(ROW()+(0), COLUMN()+(-2), 1))*INDIRECT(ADDRESS(ROW()+(0), COLUMN()+(-1), 1)), 2)</f>
        <v>2025.84</v>
      </c>
    </row>
    <row r="22" spans="1:8" ht="24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0.15</v>
      </c>
      <c r="G22" s="14">
        <v>49.61</v>
      </c>
      <c r="H22" s="14">
        <f ca="1">ROUND(INDIRECT(ADDRESS(ROW()+(0), COLUMN()+(-2), 1))*INDIRECT(ADDRESS(ROW()+(0), COLUMN()+(-1), 1)), 2)</f>
        <v>7.44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4506.72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0.025</v>
      </c>
      <c r="G25" s="14">
        <v>6009.62</v>
      </c>
      <c r="H25" s="14">
        <f ca="1">ROUND(INDIRECT(ADDRESS(ROW()+(0), COLUMN()+(-2), 1))*INDIRECT(ADDRESS(ROW()+(0), COLUMN()+(-1), 1)), 2)</f>
        <v>150.24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150.24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0.694</v>
      </c>
      <c r="G28" s="12">
        <v>392.5</v>
      </c>
      <c r="H28" s="12">
        <f ca="1">ROUND(INDIRECT(ADDRESS(ROW()+(0), COLUMN()+(-2), 1))*INDIRECT(ADDRESS(ROW()+(0), COLUMN()+(-1), 1)), 2)</f>
        <v>272.4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0.714</v>
      </c>
      <c r="G29" s="12">
        <v>272.35</v>
      </c>
      <c r="H29" s="12">
        <f ca="1">ROUND(INDIRECT(ADDRESS(ROW()+(0), COLUMN()+(-2), 1))*INDIRECT(ADDRESS(ROW()+(0), COLUMN()+(-1), 1)), 2)</f>
        <v>194.46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0.376</v>
      </c>
      <c r="G30" s="12">
        <v>392.5</v>
      </c>
      <c r="H30" s="12">
        <f ca="1">ROUND(INDIRECT(ADDRESS(ROW()+(0), COLUMN()+(-2), 1))*INDIRECT(ADDRESS(ROW()+(0), COLUMN()+(-1), 1)), 2)</f>
        <v>147.58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0.358</v>
      </c>
      <c r="G31" s="12">
        <v>272.35</v>
      </c>
      <c r="H31" s="12">
        <f ca="1">ROUND(INDIRECT(ADDRESS(ROW()+(0), COLUMN()+(-2), 1))*INDIRECT(ADDRESS(ROW()+(0), COLUMN()+(-1), 1)), 2)</f>
        <v>97.5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0.016</v>
      </c>
      <c r="G32" s="12">
        <v>392.5</v>
      </c>
      <c r="H32" s="12">
        <f ca="1">ROUND(INDIRECT(ADDRESS(ROW()+(0), COLUMN()+(-2), 1))*INDIRECT(ADDRESS(ROW()+(0), COLUMN()+(-1), 1)), 2)</f>
        <v>6.28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3">
        <v>0.068</v>
      </c>
      <c r="G33" s="14">
        <v>272.35</v>
      </c>
      <c r="H33" s="14">
        <f ca="1">ROUND(INDIRECT(ADDRESS(ROW()+(0), COLUMN()+(-2), 1))*INDIRECT(ADDRESS(ROW()+(0), COLUMN()+(-1), 1)), 2)</f>
        <v>18.52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736.74</v>
      </c>
    </row>
    <row r="35" spans="1:8" ht="13.50" thickBot="1" customHeight="1">
      <c r="A35" s="15">
        <v>4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20" t="s">
        <v>78</v>
      </c>
      <c r="D36" s="20"/>
      <c r="E36" s="19" t="s">
        <v>79</v>
      </c>
      <c r="F36" s="13">
        <v>2</v>
      </c>
      <c r="G36" s="14">
        <f ca="1">ROUND(SUM(INDIRECT(ADDRESS(ROW()+(-2), COLUMN()+(1), 1)),INDIRECT(ADDRESS(ROW()+(-10), COLUMN()+(1), 1)),INDIRECT(ADDRESS(ROW()+(-13), COLUMN()+(1), 1))), 2)</f>
        <v>5393.7</v>
      </c>
      <c r="H36" s="14">
        <f ca="1">ROUND(INDIRECT(ADDRESS(ROW()+(0), COLUMN()+(-2), 1))*INDIRECT(ADDRESS(ROW()+(0), COLUMN()+(-1), 1))/100, 2)</f>
        <v>107.87</v>
      </c>
    </row>
    <row r="37" spans="1:8" ht="13.50" thickBot="1" customHeight="1">
      <c r="A37" s="21" t="s">
        <v>80</v>
      </c>
      <c r="B37" s="21"/>
      <c r="C37" s="22"/>
      <c r="D37" s="22"/>
      <c r="E37" s="23"/>
      <c r="F37" s="24" t="s">
        <v>81</v>
      </c>
      <c r="G37" s="25"/>
      <c r="H37" s="26">
        <f ca="1">ROUND(SUM(INDIRECT(ADDRESS(ROW()+(-1), COLUMN()+(0), 1)),INDIRECT(ADDRESS(ROW()+(-3), COLUMN()+(0), 1)),INDIRECT(ADDRESS(ROW()+(-11), COLUMN()+(0), 1)),INDIRECT(ADDRESS(ROW()+(-14), COLUMN()+(0), 1))), 2)</f>
        <v>5501.57</v>
      </c>
    </row>
  </sheetData>
  <mergeCells count="7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F34:G34"/>
    <mergeCell ref="A35:B35"/>
    <mergeCell ref="C35:D35"/>
    <mergeCell ref="E35:F35"/>
    <mergeCell ref="A36:B36"/>
    <mergeCell ref="C36:D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