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<sst xmlns="http://schemas.openxmlformats.org/spreadsheetml/2006/main" count="59" uniqueCount="59">
  <si>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</si>
  <si>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RTC016</t>
  </si>
  <si>
    <t xml:space="preserve">m²</t>
  </si>
  <si>
    <t xml:space="preserve">Cielorraso continuo de placas de yeso laminado. Sistema "KNAUF".</t>
  </si>
  <si>
    <r>
      <rPr>
        <sz val="8.25"/>
        <color rgb="FF000000"/>
        <rFont val="Arial"/>
        <family val="2"/>
      </rPr>
      <t xml:space="preserve">Cielorraso continuo suspendido, liso, situado a una altura menor de 4 m, con nivel de calidad del acabado Q2. Sistema D47.es "KNAUF" (12,5+17), constituido por: ESTRUCTURA: estructura metálica de acero galvanizado de fajas fajas maestras primarias 60/27 mm con una modulación de 500 mm y suspendidas de la losa o elemento soporte de hormigón con anclajes directos de 125 mm, para faja faja faja maestra 47/17, "KNAUF", y varillas cada 1200 mm; PLACAS: una capa de placas de yeso laminado A / - 1200 / longitud / 12,5 / con los bordes longitudinales afinados, Standard "KNAUF". Incluso banda acústica de dilatación autoadhesiva "KNAUF", perfiles U 30/30 "KNAUF", fijaciones para el anclaje de los perfiles, tornillería para la fijación de las placas, pasta de juntas Jointfiller 24H "KNAUF", cinta microperforada de papel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</si>
  <si>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</si>
  <si>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</si>
  <si>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</si>
  <si>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</si>
  <si>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</si>
  <si>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</si>
  <si>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</si>
  <si>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mt12pfk012a</t>
  </si>
  <si>
    <t xml:space="preserve">m</t>
  </si>
  <si>
    <t xml:space="preserve">Perfil U 30/30 de chapa de acero galvanizado, "KNAUF", espesor 0,55 mm.</t>
  </si>
  <si>
    <t xml:space="preserve">mt12psg220</t>
  </si>
  <si>
    <t xml:space="preserve">Ud</t>
  </si>
  <si>
    <t xml:space="preserve">Fijación compuesta por tarugo y tornillo 5x27.</t>
  </si>
  <si>
    <t xml:space="preserve">mt12pek020tb</t>
  </si>
  <si>
    <t xml:space="preserve">Ud</t>
  </si>
  <si>
    <t xml:space="preserve">Anclaje directo de 125 mm, para faja maestra 47/17, "KNAUF".</t>
  </si>
  <si>
    <t xml:space="preserve">mt12pek030</t>
  </si>
  <si>
    <t xml:space="preserve">Ud</t>
  </si>
  <si>
    <t xml:space="preserve">Varilla de cuelgue "KNAUF" de 100 cm.</t>
  </si>
  <si>
    <t xml:space="preserve">mt12pfk011b</t>
  </si>
  <si>
    <t xml:space="preserve">m</t>
  </si>
  <si>
    <t xml:space="preserve">Faja maestra 47/17 "KNAUF", de chapa de acero galvanizado.</t>
  </si>
  <si>
    <t xml:space="preserve">mt12pek020pb</t>
  </si>
  <si>
    <t xml:space="preserve">Ud</t>
  </si>
  <si>
    <t xml:space="preserve">Empalme F-47, para faja maestra 47/17, "KNAUF".</t>
  </si>
  <si>
    <t xml:space="preserve">mt12ppk010aa</t>
  </si>
  <si>
    <t xml:space="preserve">m²</t>
  </si>
  <si>
    <t xml:space="preserve">Placa de yeso laminado A / - 1200 / longitud / 12,5 / con los bordes longitudinales afinados, Standard "KNAUF"; Euroclase A2-s1, d0 de reacción al fuego.</t>
  </si>
  <si>
    <t xml:space="preserve">mt12ptk010cc</t>
  </si>
  <si>
    <t xml:space="preserve">Ud</t>
  </si>
  <si>
    <t xml:space="preserve">Tornillo autoperforante TN "KNAUF" 3,5x25.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</si>
  <si>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</si>
  <si>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</si>
  <si>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ancho, resistencia térmica 0,10 m²K/W, conductividad térmica 0,032 W/(mK).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</si>
  <si>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</si>
  <si>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</si>
  <si>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</si>
  <si>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</si>
  <si>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</si>
  <si>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</si>
  <si>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</si>
  <si>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</si>
  <si>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</si>
  <si>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</si>
  <si>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cielorraso.</t>
  </si>
  <si>
    <t xml:space="preserve">mo082</t>
  </si>
  <si>
    <t xml:space="preserve">h</t>
  </si>
  <si>
    <t xml:space="preserve">Medio oficial colocador de cielorraso.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</si>
  <si>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</si>
  <si>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</si>
  <si>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</si>
  <si>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</si>
  <si>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73,49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</si>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</sst>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3.61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41.42</v>
      </c>
      <c r="H10" s="12">
        <f ca="1">ROUND(INDIRECT(ADDRESS(ROW()+(0), COLUMN()+(-2), 1))*INDIRECT(ADDRESS(ROW()+(0), COLUMN()+(-1), 1)), 2)</f>
        <v>16.57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1.3</v>
      </c>
      <c r="G11" s="12">
        <v>2.26</v>
      </c>
      <c r="H11" s="12">
        <f ca="1">ROUND(INDIRECT(ADDRESS(ROW()+(0), COLUMN()+(-2), 1))*INDIRECT(ADDRESS(ROW()+(0), COLUMN()+(-1), 1)), 2)</f>
        <v>2.94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1.52</v>
      </c>
      <c r="G12" s="12">
        <v>15.56</v>
      </c>
      <c r="H12" s="12">
        <f ca="1">ROUND(INDIRECT(ADDRESS(ROW()+(0), COLUMN()+(-2), 1))*INDIRECT(ADDRESS(ROW()+(0), COLUMN()+(-1), 1)), 2)</f>
        <v>23.65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1.3</v>
      </c>
      <c r="G13" s="12">
        <v>13.85</v>
      </c>
      <c r="H13" s="12">
        <f ca="1">ROUND(INDIRECT(ADDRESS(ROW()+(0), COLUMN()+(-2), 1))*INDIRECT(ADDRESS(ROW()+(0), COLUMN()+(-1), 1)), 2)</f>
        <v>18.01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1.9</v>
      </c>
      <c r="G14" s="12">
        <v>45.64</v>
      </c>
      <c r="H14" s="12">
        <f ca="1">ROUND(INDIRECT(ADDRESS(ROW()+(0), COLUMN()+(-2), 1))*INDIRECT(ADDRESS(ROW()+(0), COLUMN()+(-1), 1)), 2)</f>
        <v>86.72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0.4</v>
      </c>
      <c r="G15" s="12">
        <v>7.25</v>
      </c>
      <c r="H15" s="12">
        <f ca="1">ROUND(INDIRECT(ADDRESS(ROW()+(0), COLUMN()+(-2), 1))*INDIRECT(ADDRESS(ROW()+(0), COLUMN()+(-1), 1)), 2)</f>
        <v>2.9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1.05</v>
      </c>
      <c r="G16" s="12">
        <v>152.71</v>
      </c>
      <c r="H16" s="12">
        <f ca="1">ROUND(INDIRECT(ADDRESS(ROW()+(0), COLUMN()+(-2), 1))*INDIRECT(ADDRESS(ROW()+(0), COLUMN()+(-1), 1)), 2)</f>
        <v>160.35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12</v>
      </c>
      <c r="G17" s="12">
        <v>0.31</v>
      </c>
      <c r="H17" s="12">
        <f ca="1">ROUND(INDIRECT(ADDRESS(ROW()+(0), COLUMN()+(-2), 1))*INDIRECT(ADDRESS(ROW()+(0), COLUMN()+(-1), 1)), 2)</f>
        <v>3.72</v>
      </c>
    </row>
    <row r="18" spans="1:8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</v>
      </c>
      <c r="G18" s="12">
        <v>8.82</v>
      </c>
      <c r="H18" s="12">
        <f ca="1">ROUND(INDIRECT(ADDRESS(ROW()+(0), COLUMN()+(-2), 1))*INDIRECT(ADDRESS(ROW()+(0), COLUMN()+(-1), 1)), 2)</f>
        <v>3.53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0.808</v>
      </c>
      <c r="G19" s="12">
        <v>35.89</v>
      </c>
      <c r="H19" s="12">
        <f ca="1">ROUND(INDIRECT(ADDRESS(ROW()+(0), COLUMN()+(-2), 1))*INDIRECT(ADDRESS(ROW()+(0), COLUMN()+(-1), 1)), 2)</f>
        <v>29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1.2</v>
      </c>
      <c r="G20" s="14">
        <v>1.52</v>
      </c>
      <c r="H20" s="14">
        <f ca="1">ROUND(INDIRECT(ADDRESS(ROW()+(0), COLUMN()+(-2), 1))*INDIRECT(ADDRESS(ROW()+(0), COLUMN()+(-1), 1)), 2)</f>
        <v>1.82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349.21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0.244</v>
      </c>
      <c r="G23" s="12">
        <v>404.6</v>
      </c>
      <c r="H23" s="12">
        <f ca="1">ROUND(INDIRECT(ADDRESS(ROW()+(0), COLUMN()+(-2), 1))*INDIRECT(ADDRESS(ROW()+(0), COLUMN()+(-1), 1)), 2)</f>
        <v>98.72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0.244</v>
      </c>
      <c r="G24" s="14">
        <v>273.34</v>
      </c>
      <c r="H24" s="14">
        <f ca="1">ROUND(INDIRECT(ADDRESS(ROW()+(0), COLUMN()+(-2), 1))*INDIRECT(ADDRESS(ROW()+(0), COLUMN()+(-1), 1)), 2)</f>
        <v>66.69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1))), 2)</f>
        <v>165.41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9"/>
      <c r="B27" s="19"/>
      <c r="C27" s="20" t="s">
        <v>55</v>
      </c>
      <c r="D27" s="20"/>
      <c r="E27" s="19" t="s">
        <v>56</v>
      </c>
      <c r="F27" s="13">
        <v>2</v>
      </c>
      <c r="G27" s="14">
        <f ca="1">ROUND(SUM(INDIRECT(ADDRESS(ROW()+(-2), COLUMN()+(1), 1)),INDIRECT(ADDRESS(ROW()+(-6), COLUMN()+(1), 1))), 2)</f>
        <v>514.62</v>
      </c>
      <c r="H27" s="14">
        <f ca="1">ROUND(INDIRECT(ADDRESS(ROW()+(0), COLUMN()+(-2), 1))*INDIRECT(ADDRESS(ROW()+(0), COLUMN()+(-1), 1))/100, 2)</f>
        <v>10.29</v>
      </c>
    </row>
    <row r="28" spans="1:8" ht="13.50" thickBot="1" customHeight="1">
      <c r="A28" s="21" t="s">
        <v>57</v>
      </c>
      <c r="B28" s="21"/>
      <c r="C28" s="22"/>
      <c r="D28" s="22"/>
      <c r="E28" s="23"/>
      <c r="F28" s="24" t="s">
        <v>58</v>
      </c>
      <c r="G28" s="25"/>
      <c r="H28" s="26">
        <f ca="1">ROUND(SUM(INDIRECT(ADDRESS(ROW()+(-1), COLUMN()+(0), 1)),INDIRECT(ADDRESS(ROW()+(-3), COLUMN()+(0), 1)),INDIRECT(ADDRESS(ROW()+(-7), COLUMN()+(0), 1))), 2)</f>
        <v>524.91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