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<sst xmlns="http://schemas.openxmlformats.org/spreadsheetml/2006/main" count="50" uniqueCount="50">
  <si>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</si>
  <si>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RRY015</t>
  </si>
  <si>
    <t xml:space="preserve">m²</t>
  </si>
  <si>
    <t xml:space="preserve">Trasdosado autoportante de placas de yeso laminado. Sistema "KNAUF".</t>
  </si>
  <si>
    <r>
      <rPr>
        <sz val="8.25"/>
        <color rgb="FF000000"/>
        <rFont val="Arial"/>
        <family val="2"/>
      </rPr>
      <t xml:space="preserve">Trasdosado autoportante libre, con resistencia al fuego EI 20, sistema W628.es "KNAUF", de 63 mm de espesor, con nivel de calidad del acabado Q1, formado por placa de yeso laminado tipo matafuego (DF) de 15 mm de espesor, atornillada directamente a una estructura autoportante de acero galvanizado formada por canales horizontales, sólidamente fijados al suelo y al techo y montantes verticales de 48 mm y 0,6 mm de espesor con una modulación de 600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</si>
  <si>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</si>
  <si>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</si>
  <si>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</si>
  <si>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</si>
  <si>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</si>
  <si>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</si>
  <si>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</si>
  <si>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</si>
  <si>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</si>
  <si>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</si>
  <si>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</si>
  <si>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</si>
  <si>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</si>
  <si>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</si>
  <si>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</si>
  <si>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</si>
  <si>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mt12ppk010eb</t>
  </si>
  <si>
    <t xml:space="preserve">m²</t>
  </si>
  <si>
    <t xml:space="preserve">Placa de yeso laminado DF / - 1200 / longitud / 15 / con los bordes longitudinales afinados, matafuego "KNAUF"; Euroclase A2-s1, d0 de reacción al fuego.</t>
  </si>
  <si>
    <t xml:space="preserve">mt12ptk010cc</t>
  </si>
  <si>
    <t xml:space="preserve">Ud</t>
  </si>
  <si>
    <t xml:space="preserve">Tornillo autoperforante TN "KNAUF" 3,5x25.</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</si>
  <si>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</si>
  <si>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</si>
  <si>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</si>
  <si>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</si>
  <si>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</si>
  <si>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ancho.</t>
  </si>
  <si>
    <t xml:space="preserve">mt12pck010d</t>
  </si>
  <si>
    <t xml:space="preserve">m</t>
  </si>
  <si>
    <t xml:space="preserve">Cinta de papel con refuerzo metálico "KNAUF" de 52 mm de ancho.</t>
  </si>
  <si>
    <t xml:space="preserve">Subtotal materiales:</t>
  </si>
  <si>
    <t xml:space="preserve">Mano de obra</t>
  </si>
  <si>
    <t xml:space="preserve">mo053</t>
  </si>
  <si>
    <t xml:space="preserve">h</t>
  </si>
  <si>
    <t xml:space="preserve">Oficial colocador de mamparas y sistemas de placas.</t>
  </si>
  <si>
    <t xml:space="preserve">mo100</t>
  </si>
  <si>
    <t xml:space="preserve">h</t>
  </si>
  <si>
    <t xml:space="preserve">Medio oficial colocador de mamparas y sistemas de placas.</t>
  </si>
  <si>
    <t xml:space="preserve">Subtotal mano de obra:</t>
  </si>
  <si>
    <t xml:space="preserve">Herramientas</t>
  </si>
  <si>
    <t xml:space="preserve">%</t>
  </si>
  <si>
    <t xml:space="preserve">Herramientas</t>
  </si>
  <si>
    <t xml:space="preserve">Coste de mantenimiento decenal: $u 75,64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</si>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</sst>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6.63" customWidth="1"/>
    <col min="5" max="5" width="73.61"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47.39</v>
      </c>
      <c r="H10" s="12">
        <f ca="1">ROUND(INDIRECT(ADDRESS(ROW()+(0), COLUMN()+(-2), 1))*INDIRECT(ADDRESS(ROW()+(0), COLUMN()+(-1), 1)), 2)</f>
        <v>37.91</v>
      </c>
    </row>
    <row r="11" spans="1:8" ht="13.50" thickBot="1" customHeight="1">
      <c r="A11" s="1" t="s">
        <v>15</v>
      </c>
      <c r="B11" s="1"/>
      <c r="C11" s="10" t="s">
        <v>16</v>
      </c>
      <c r="D11" s="10"/>
      <c r="E11" s="1" t="s">
        <v>17</v>
      </c>
      <c r="F11" s="11">
        <v>2.69</v>
      </c>
      <c r="G11" s="12">
        <v>57.22</v>
      </c>
      <c r="H11" s="12">
        <f ca="1">ROUND(INDIRECT(ADDRESS(ROW()+(0), COLUMN()+(-2), 1))*INDIRECT(ADDRESS(ROW()+(0), COLUMN()+(-1), 1)), 2)</f>
        <v>153.92</v>
      </c>
    </row>
    <row r="12" spans="1:8" ht="34.50" thickBot="1" customHeight="1">
      <c r="A12" s="1" t="s">
        <v>18</v>
      </c>
      <c r="B12" s="1"/>
      <c r="C12" s="10" t="s">
        <v>19</v>
      </c>
      <c r="D12" s="10"/>
      <c r="E12" s="1" t="s">
        <v>20</v>
      </c>
      <c r="F12" s="11">
        <v>1.2</v>
      </c>
      <c r="G12" s="12">
        <v>8.82</v>
      </c>
      <c r="H12" s="12">
        <f ca="1">ROUND(INDIRECT(ADDRESS(ROW()+(0), COLUMN()+(-2), 1))*INDIRECT(ADDRESS(ROW()+(0), COLUMN()+(-1), 1)), 2)</f>
        <v>10.58</v>
      </c>
    </row>
    <row r="13" spans="1:8" ht="24.00" thickBot="1" customHeight="1">
      <c r="A13" s="1" t="s">
        <v>21</v>
      </c>
      <c r="B13" s="1"/>
      <c r="C13" s="10" t="s">
        <v>22</v>
      </c>
      <c r="D13" s="10"/>
      <c r="E13" s="1" t="s">
        <v>23</v>
      </c>
      <c r="F13" s="11">
        <v>1.05</v>
      </c>
      <c r="G13" s="12">
        <v>286.8</v>
      </c>
      <c r="H13" s="12">
        <f ca="1">ROUND(INDIRECT(ADDRESS(ROW()+(0), COLUMN()+(-2), 1))*INDIRECT(ADDRESS(ROW()+(0), COLUMN()+(-1), 1)), 2)</f>
        <v>301.14</v>
      </c>
    </row>
    <row r="14" spans="1:8" ht="13.50" thickBot="1" customHeight="1">
      <c r="A14" s="1" t="s">
        <v>24</v>
      </c>
      <c r="B14" s="1"/>
      <c r="C14" s="10" t="s">
        <v>25</v>
      </c>
      <c r="D14" s="10"/>
      <c r="E14" s="1" t="s">
        <v>26</v>
      </c>
      <c r="F14" s="11">
        <v>15</v>
      </c>
      <c r="G14" s="12">
        <v>0.31</v>
      </c>
      <c r="H14" s="12">
        <f ca="1">ROUND(INDIRECT(ADDRESS(ROW()+(0), COLUMN()+(-2), 1))*INDIRECT(ADDRESS(ROW()+(0), COLUMN()+(-1), 1)), 2)</f>
        <v>4.65</v>
      </c>
    </row>
    <row r="15" spans="1:8" ht="34.50" thickBot="1" customHeight="1">
      <c r="A15" s="1" t="s">
        <v>27</v>
      </c>
      <c r="B15" s="1"/>
      <c r="C15" s="10" t="s">
        <v>28</v>
      </c>
      <c r="D15" s="10"/>
      <c r="E15" s="1" t="s">
        <v>29</v>
      </c>
      <c r="F15" s="11">
        <v>0.679</v>
      </c>
      <c r="G15" s="12">
        <v>35.89</v>
      </c>
      <c r="H15" s="12">
        <f ca="1">ROUND(INDIRECT(ADDRESS(ROW()+(0), COLUMN()+(-2), 1))*INDIRECT(ADDRESS(ROW()+(0), COLUMN()+(-1), 1)), 2)</f>
        <v>24.37</v>
      </c>
    </row>
    <row r="16" spans="1:8" ht="13.50" thickBot="1" customHeight="1">
      <c r="A16" s="1" t="s">
        <v>30</v>
      </c>
      <c r="B16" s="1"/>
      <c r="C16" s="10" t="s">
        <v>31</v>
      </c>
      <c r="D16" s="10"/>
      <c r="E16" s="1" t="s">
        <v>32</v>
      </c>
      <c r="F16" s="11">
        <v>1.6</v>
      </c>
      <c r="G16" s="12">
        <v>1.52</v>
      </c>
      <c r="H16" s="12">
        <f ca="1">ROUND(INDIRECT(ADDRESS(ROW()+(0), COLUMN()+(-2), 1))*INDIRECT(ADDRESS(ROW()+(0), COLUMN()+(-1), 1)), 2)</f>
        <v>2.43</v>
      </c>
    </row>
    <row r="17" spans="1:8" ht="13.50" thickBot="1" customHeight="1">
      <c r="A17" s="1" t="s">
        <v>33</v>
      </c>
      <c r="B17" s="1"/>
      <c r="C17" s="10" t="s">
        <v>34</v>
      </c>
      <c r="D17" s="10"/>
      <c r="E17" s="1" t="s">
        <v>35</v>
      </c>
      <c r="F17" s="13">
        <v>0.15</v>
      </c>
      <c r="G17" s="14">
        <v>14.53</v>
      </c>
      <c r="H17" s="14">
        <f ca="1">ROUND(INDIRECT(ADDRESS(ROW()+(0), COLUMN()+(-2), 1))*INDIRECT(ADDRESS(ROW()+(0), COLUMN()+(-1), 1)), 2)</f>
        <v>2.18</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537.18</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0.202</v>
      </c>
      <c r="G20" s="12">
        <v>404.6</v>
      </c>
      <c r="H20" s="12">
        <f ca="1">ROUND(INDIRECT(ADDRESS(ROW()+(0), COLUMN()+(-2), 1))*INDIRECT(ADDRESS(ROW()+(0), COLUMN()+(-1), 1)), 2)</f>
        <v>81.73</v>
      </c>
    </row>
    <row r="21" spans="1:8" ht="13.50" thickBot="1" customHeight="1">
      <c r="A21" s="1" t="s">
        <v>41</v>
      </c>
      <c r="B21" s="1"/>
      <c r="C21" s="10" t="s">
        <v>42</v>
      </c>
      <c r="D21" s="10"/>
      <c r="E21" s="1" t="s">
        <v>43</v>
      </c>
      <c r="F21" s="13">
        <v>0.202</v>
      </c>
      <c r="G21" s="14">
        <v>273.34</v>
      </c>
      <c r="H21" s="14">
        <f ca="1">ROUND(INDIRECT(ADDRESS(ROW()+(0), COLUMN()+(-2), 1))*INDIRECT(ADDRESS(ROW()+(0), COLUMN()+(-1), 1)), 2)</f>
        <v>55.21</v>
      </c>
    </row>
    <row r="22" spans="1:8" ht="13.50" thickBot="1" customHeight="1">
      <c r="A22" s="15"/>
      <c r="B22" s="15"/>
      <c r="C22" s="15"/>
      <c r="D22" s="15"/>
      <c r="E22" s="15"/>
      <c r="F22" s="9" t="s">
        <v>44</v>
      </c>
      <c r="G22" s="9"/>
      <c r="H22" s="17">
        <f ca="1">ROUND(SUM(INDIRECT(ADDRESS(ROW()+(-1), COLUMN()+(0), 1)),INDIRECT(ADDRESS(ROW()+(-2), COLUMN()+(0), 1))), 2)</f>
        <v>136.94</v>
      </c>
    </row>
    <row r="23" spans="1:8" ht="13.50" thickBot="1" customHeight="1">
      <c r="A23" s="15">
        <v>3</v>
      </c>
      <c r="B23" s="15"/>
      <c r="C23" s="15"/>
      <c r="D23" s="15"/>
      <c r="E23" s="18" t="s">
        <v>45</v>
      </c>
      <c r="F23" s="18"/>
      <c r="G23" s="15"/>
      <c r="H23" s="15"/>
    </row>
    <row r="24" spans="1:8" ht="13.50" thickBot="1" customHeight="1">
      <c r="A24" s="19"/>
      <c r="B24" s="19"/>
      <c r="C24" s="20" t="s">
        <v>46</v>
      </c>
      <c r="D24" s="20"/>
      <c r="E24" s="19" t="s">
        <v>47</v>
      </c>
      <c r="F24" s="13">
        <v>2</v>
      </c>
      <c r="G24" s="14">
        <f ca="1">ROUND(SUM(INDIRECT(ADDRESS(ROW()+(-2), COLUMN()+(1), 1)),INDIRECT(ADDRESS(ROW()+(-6), COLUMN()+(1), 1))), 2)</f>
        <v>674.12</v>
      </c>
      <c r="H24" s="14">
        <f ca="1">ROUND(INDIRECT(ADDRESS(ROW()+(0), COLUMN()+(-2), 1))*INDIRECT(ADDRESS(ROW()+(0), COLUMN()+(-1), 1))/100, 2)</f>
        <v>13.48</v>
      </c>
    </row>
    <row r="25" spans="1:8" ht="13.50" thickBot="1" customHeight="1">
      <c r="A25" s="21" t="s">
        <v>48</v>
      </c>
      <c r="B25" s="21"/>
      <c r="C25" s="22"/>
      <c r="D25" s="22"/>
      <c r="E25" s="23"/>
      <c r="F25" s="24" t="s">
        <v>49</v>
      </c>
      <c r="G25" s="25"/>
      <c r="H25" s="26">
        <f ca="1">ROUND(SUM(INDIRECT(ADDRESS(ROW()+(-1), COLUMN()+(0), 1)),INDIRECT(ADDRESS(ROW()+(-3), COLUMN()+(0), 1)),INDIRECT(ADDRESS(ROW()+(-7), COLUMN()+(0), 1))), 2)</f>
        <v>687.6</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