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<sst xmlns="http://schemas.openxmlformats.org/spreadsheetml/2006/main" count="32" uniqueCount="32">
  <si>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</si>
  <si>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TDC020</t>
  </si>
  <si>
    <t xml:space="preserve">Ud</t>
  </si>
  <si>
    <t xml:space="preserve">Cartel indicador de circuito de ejercicios.</t>
  </si>
  <si>
    <r>
      <rPr>
        <sz val="8.25"/>
        <color rgb="FF000000"/>
        <rFont val="Arial"/>
        <family val="2"/>
      </rPr>
      <t xml:space="preserve">Cartel indicador de circuito de ejercicios físicos al aire libre, de madera de pino silvestre, tratada en autoclave, con clase de uso 4, acabada con barniz protector, formado por dos postes de 0,15 m de lado y 2,15 m de altura vista, con tejadillo y tablero contrachapado fenólico de 0,90x0,70 m, con tornillería de acero galvanizado, embutida y protegida con tapones de seguridad, colocación con tarugo químico, arandela y tornillo sobre una base de hormigón H-20, clase de exposición ambiental A1, tamaño máximo del agregado 19,0 mm, consistencia plástica.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</si>
  <si>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</si>
  <si>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</si>
  <si>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</si>
  <si>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</si>
  <si>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</si>
  <si>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</si>
  <si>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</si>
  <si>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mt10hmf080Ff</t>
  </si>
  <si>
    <t xml:space="preserve">m³</t>
  </si>
  <si>
    <t xml:space="preserve">Hormigón masivo H-20, clase de exposición ambiental A1, tamaño máximo del agregado 19 mm, consistencia plástica, premezclado, según CIRSOC 201 2005.</t>
  </si>
  <si>
    <t xml:space="preserve">mt52dep210a</t>
  </si>
  <si>
    <t xml:space="preserve">Ud</t>
  </si>
  <si>
    <t xml:space="preserve">Cartel indicador de circuito de ejercicios físicos al aire libre, de madera de pino silvestre, tratada en autoclave, con clase de uso 4, acabada con barniz protector, formado por dos postes de 0,15 m de lado y 2,15 m de altura vista, con tejadillo y tablero contrachapado fenólico de 0,90x0,70 m, con tornillería de acero galvanizado, embutida y protegida con tapones de seguridad, incluso elementos de fijación.</t>
  </si>
  <si>
    <t xml:space="preserve">Subtotal materiales:</t>
  </si>
  <si>
    <t xml:space="preserve">Mano de obra</t>
  </si>
  <si>
    <t xml:space="preserve">mo041</t>
  </si>
  <si>
    <t xml:space="preserve">h</t>
  </si>
  <si>
    <t xml:space="preserve">Oficial albañil de construcción de obra civil.</t>
  </si>
  <si>
    <t xml:space="preserve">mo087</t>
  </si>
  <si>
    <t xml:space="preserve">h</t>
  </si>
  <si>
    <t xml:space="preserve">Medio oficial albañil de construcción de obra civil.</t>
  </si>
  <si>
    <t xml:space="preserve">Subtotal mano de obra:</t>
  </si>
  <si>
    <t xml:space="preserve">Herramientas</t>
  </si>
  <si>
    <t xml:space="preserve">%</t>
  </si>
  <si>
    <t xml:space="preserve">Herramientas</t>
  </si>
  <si>
    <t xml:space="preserve">Coste de mantenimiento decenal: $u 5.732,30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</si>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</sst>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19" customWidth="1"/>
    <col min="4" max="4" width="6.46" customWidth="1"/>
    <col min="5" max="5" width="71.2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0.3</v>
      </c>
      <c r="G10" s="12">
        <v>7250.14</v>
      </c>
      <c r="H10" s="12">
        <f ca="1">ROUND(INDIRECT(ADDRESS(ROW()+(0), COLUMN()+(-2), 1))*INDIRECT(ADDRESS(ROW()+(0), COLUMN()+(-1), 1)), 2)</f>
        <v>2175.04</v>
      </c>
    </row>
    <row r="11" spans="1:8" ht="55.50" thickBot="1" customHeight="1">
      <c r="A11" s="1" t="s">
        <v>15</v>
      </c>
      <c r="B11" s="1"/>
      <c r="C11" s="10" t="s">
        <v>16</v>
      </c>
      <c r="D11" s="10"/>
      <c r="E11" s="1" t="s">
        <v>17</v>
      </c>
      <c r="F11" s="13">
        <v>1</v>
      </c>
      <c r="G11" s="14">
        <v>23790</v>
      </c>
      <c r="H11" s="14">
        <f ca="1">ROUND(INDIRECT(ADDRESS(ROW()+(0), COLUMN()+(-2), 1))*INDIRECT(ADDRESS(ROW()+(0), COLUMN()+(-1), 1)), 2)</f>
        <v>23790</v>
      </c>
    </row>
    <row r="12" spans="1:8" ht="13.50" thickBot="1" customHeight="1">
      <c r="A12" s="15"/>
      <c r="B12" s="15"/>
      <c r="C12" s="15"/>
      <c r="D12" s="15"/>
      <c r="E12" s="15"/>
      <c r="F12" s="9" t="s">
        <v>18</v>
      </c>
      <c r="G12" s="9"/>
      <c r="H12" s="17">
        <f ca="1">ROUND(SUM(INDIRECT(ADDRESS(ROW()+(-1), COLUMN()+(0), 1)),INDIRECT(ADDRESS(ROW()+(-2), COLUMN()+(0), 1))), 2)</f>
        <v>25965</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3.05</v>
      </c>
      <c r="G14" s="12">
        <v>393.7</v>
      </c>
      <c r="H14" s="12">
        <f ca="1">ROUND(INDIRECT(ADDRESS(ROW()+(0), COLUMN()+(-2), 1))*INDIRECT(ADDRESS(ROW()+(0), COLUMN()+(-1), 1)), 2)</f>
        <v>1200.79</v>
      </c>
    </row>
    <row r="15" spans="1:8" ht="13.50" thickBot="1" customHeight="1">
      <c r="A15" s="1" t="s">
        <v>23</v>
      </c>
      <c r="B15" s="1"/>
      <c r="C15" s="10" t="s">
        <v>24</v>
      </c>
      <c r="D15" s="10"/>
      <c r="E15" s="1" t="s">
        <v>25</v>
      </c>
      <c r="F15" s="13">
        <v>3.416</v>
      </c>
      <c r="G15" s="14">
        <v>273.34</v>
      </c>
      <c r="H15" s="14">
        <f ca="1">ROUND(INDIRECT(ADDRESS(ROW()+(0), COLUMN()+(-2), 1))*INDIRECT(ADDRESS(ROW()+(0), COLUMN()+(-1), 1)), 2)</f>
        <v>933.73</v>
      </c>
    </row>
    <row r="16" spans="1:8" ht="13.50" thickBot="1" customHeight="1">
      <c r="A16" s="15"/>
      <c r="B16" s="15"/>
      <c r="C16" s="15"/>
      <c r="D16" s="15"/>
      <c r="E16" s="15"/>
      <c r="F16" s="9" t="s">
        <v>26</v>
      </c>
      <c r="G16" s="9"/>
      <c r="H16" s="17">
        <f ca="1">ROUND(SUM(INDIRECT(ADDRESS(ROW()+(-1), COLUMN()+(0), 1)),INDIRECT(ADDRESS(ROW()+(-2), COLUMN()+(0), 1))), 2)</f>
        <v>2134.52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28099.5</v>
      </c>
      <c r="H18" s="14">
        <f ca="1">ROUND(INDIRECT(ADDRESS(ROW()+(0), COLUMN()+(-2), 1))*INDIRECT(ADDRESS(ROW()+(0), COLUMN()+(-1), 1))/100, 2)</f>
        <v>561.99</v>
      </c>
    </row>
    <row r="19" spans="1:8" ht="13.50" thickBot="1" customHeight="1">
      <c r="A19" s="21" t="s">
        <v>30</v>
      </c>
      <c r="B19" s="21"/>
      <c r="C19" s="22"/>
      <c r="D19" s="22"/>
      <c r="E19" s="23"/>
      <c r="F19" s="24" t="s">
        <v>31</v>
      </c>
      <c r="G19" s="25"/>
      <c r="H19" s="26">
        <f ca="1">ROUND(SUM(INDIRECT(ADDRESS(ROW()+(-1), COLUMN()+(0), 1)),INDIRECT(ADDRESS(ROW()+(-3), COLUMN()+(0), 1)),INDIRECT(ADDRESS(ROW()+(-7), COLUMN()+(0), 1))), 2)</f>
        <v>28661.5</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