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<sst xmlns="http://schemas.openxmlformats.org/spreadsheetml/2006/main" count="32" uniqueCount="32">
  <si>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</si>
  <si>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TDB040</t>
  </si>
  <si>
    <t xml:space="preserve">Ud</t>
  </si>
  <si>
    <t xml:space="preserve">Plataforma de traviesas.</t>
  </si>
  <si>
    <r>
      <rPr>
        <sz val="8.25"/>
        <color rgb="FF000000"/>
        <rFont val="Arial"/>
        <family val="2"/>
      </rPr>
      <t xml:space="preserve">Plataforma de traviesas para bicicletas, de madera de pino silvestre, tratada en autoclave, acabada con barniz protector, de 4,00x0,90x0,15 m, con tornillería de acero galvanizado, embutida y protegida con tapones de seguridad, fijada a una base de hormigón H-20, clase de exposición ambiental A1, tamaño máximo del agregado 19,0 mm, consistencia plástica.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</si>
  <si>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</si>
  <si>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</si>
  <si>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</si>
  <si>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</si>
  <si>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</si>
  <si>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</si>
  <si>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</si>
  <si>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mt10hmf080Ff</t>
  </si>
  <si>
    <t xml:space="preserve">m³</t>
  </si>
  <si>
    <t xml:space="preserve">Hormigón masivo H-20, clase de exposición ambiental A1, tamaño máximo del agregado 19 mm, consistencia plástica, premezclado, según CIRSOC 201 2005.</t>
  </si>
  <si>
    <t xml:space="preserve">mt52bic040a</t>
  </si>
  <si>
    <t xml:space="preserve">Ud</t>
  </si>
  <si>
    <t xml:space="preserve">Plataforma de traviesas para bicicletas, de madera de pino silvestre, tratada en autoclave, con clase de uso 4, acabada con barniz protector, de 4,00x0,90x0,15 m, con tornillería de acero galvanizado, embutida y protegida con tapones de seguridad, con zona de seguridad de 28,00 m², incluso elementos de fijación.</t>
  </si>
  <si>
    <t xml:space="preserve">Subtotal materiales:</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</si>
  <si>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</si>
  <si>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</si>
  <si>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</si>
  <si>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</si>
  <si>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</si>
  <si>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</si>
  <si>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</si>
  <si>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</si>
  <si>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</si>
  <si>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</si>
  <si>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</si>
  <si>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17.362,79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</si>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</sst>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0.6</v>
      </c>
      <c r="G10" s="12">
        <v>7250.14</v>
      </c>
      <c r="H10" s="12">
        <f ca="1">ROUND(INDIRECT(ADDRESS(ROW()+(0), COLUMN()+(-2), 1))*INDIRECT(ADDRESS(ROW()+(0), COLUMN()+(-1), 1)), 2)</f>
        <v>4350.08</v>
      </c>
    </row>
    <row r="11" spans="1:8" ht="45.00" thickBot="1" customHeight="1">
      <c r="A11" s="1" t="s">
        <v>15</v>
      </c>
      <c r="B11" s="1"/>
      <c r="C11" s="10" t="s">
        <v>16</v>
      </c>
      <c r="D11" s="10"/>
      <c r="E11" s="1" t="s">
        <v>17</v>
      </c>
      <c r="F11" s="13">
        <v>1</v>
      </c>
      <c r="G11" s="14">
        <v>75126.2</v>
      </c>
      <c r="H11" s="14">
        <f ca="1">ROUND(INDIRECT(ADDRESS(ROW()+(0), COLUMN()+(-2), 1))*INDIRECT(ADDRESS(ROW()+(0), COLUMN()+(-1), 1)), 2)</f>
        <v>75126.2</v>
      </c>
    </row>
    <row r="12" spans="1:8" ht="13.50" thickBot="1" customHeight="1">
      <c r="A12" s="15"/>
      <c r="B12" s="15"/>
      <c r="C12" s="15"/>
      <c r="D12" s="15"/>
      <c r="E12" s="15"/>
      <c r="F12" s="9" t="s">
        <v>18</v>
      </c>
      <c r="G12" s="9"/>
      <c r="H12" s="17">
        <f ca="1">ROUND(SUM(INDIRECT(ADDRESS(ROW()+(-1), COLUMN()+(0), 1)),INDIRECT(ADDRESS(ROW()+(-2), COLUMN()+(0), 1))), 2)</f>
        <v>79476.3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7.319</v>
      </c>
      <c r="G14" s="12">
        <v>377.17</v>
      </c>
      <c r="H14" s="12">
        <f ca="1">ROUND(INDIRECT(ADDRESS(ROW()+(0), COLUMN()+(-2), 1))*INDIRECT(ADDRESS(ROW()+(0), COLUMN()+(-1), 1)), 2)</f>
        <v>2760.51</v>
      </c>
    </row>
    <row r="15" spans="1:8" ht="13.50" thickBot="1" customHeight="1">
      <c r="A15" s="1" t="s">
        <v>23</v>
      </c>
      <c r="B15" s="1"/>
      <c r="C15" s="10" t="s">
        <v>24</v>
      </c>
      <c r="D15" s="10"/>
      <c r="E15" s="1" t="s">
        <v>25</v>
      </c>
      <c r="F15" s="13">
        <v>10.978</v>
      </c>
      <c r="G15" s="14">
        <v>261.88</v>
      </c>
      <c r="H15" s="14">
        <f ca="1">ROUND(INDIRECT(ADDRESS(ROW()+(0), COLUMN()+(-2), 1))*INDIRECT(ADDRESS(ROW()+(0), COLUMN()+(-1), 1)), 2)</f>
        <v>2874.92</v>
      </c>
    </row>
    <row r="16" spans="1:8" ht="13.50" thickBot="1" customHeight="1">
      <c r="A16" s="15"/>
      <c r="B16" s="15"/>
      <c r="C16" s="15"/>
      <c r="D16" s="15"/>
      <c r="E16" s="15"/>
      <c r="F16" s="9" t="s">
        <v>26</v>
      </c>
      <c r="G16" s="9"/>
      <c r="H16" s="17">
        <f ca="1">ROUND(SUM(INDIRECT(ADDRESS(ROW()+(-1), COLUMN()+(0), 1)),INDIRECT(ADDRESS(ROW()+(-2), COLUMN()+(0), 1))), 2)</f>
        <v>5635.43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85111.7</v>
      </c>
      <c r="H18" s="14">
        <f ca="1">ROUND(INDIRECT(ADDRESS(ROW()+(0), COLUMN()+(-2), 1))*INDIRECT(ADDRESS(ROW()+(0), COLUMN()+(-1), 1))/100, 2)</f>
        <v>1702.23</v>
      </c>
    </row>
    <row r="19" spans="1:8" ht="13.50" thickBot="1" customHeight="1">
      <c r="A19" s="21" t="s">
        <v>30</v>
      </c>
      <c r="B19" s="21"/>
      <c r="C19" s="22"/>
      <c r="D19" s="22"/>
      <c r="E19" s="23"/>
      <c r="F19" s="24" t="s">
        <v>31</v>
      </c>
      <c r="G19" s="25"/>
      <c r="H19" s="26">
        <f ca="1">ROUND(SUM(INDIRECT(ADDRESS(ROW()+(-1), COLUMN()+(0), 1)),INDIRECT(ADDRESS(ROW()+(-3), COLUMN()+(0), 1)),INDIRECT(ADDRESS(ROW()+(-7), COLUMN()+(0), 1))), 2)</f>
        <v>86814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