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<sst xmlns="http://schemas.openxmlformats.org/spreadsheetml/2006/main" count="38" uniqueCount="38">
  <si>
    <t xml:space="preserve"/>
  </si>
  <si>
    <t xml:space="preserve">IUT030</t>
  </si>
  <si>
    <t xml:space="preserve">m</t>
  </si>
  <si>
    <t xml:space="preserve">Canalización subterránea de telecomunicaciones, de tubo rígido.</t>
  </si>
  <si>
    <r>
      <rPr>
        <sz val="8.25"/>
        <color rgb="FF000000"/>
        <rFont val="Arial"/>
        <family val="2"/>
      </rPr>
      <t xml:space="preserve">Canalización subterránea de telecomunicaciones formada por 6 tubos rígidos de PVC-U, de 110 mm de diámetro y soporte separador, embebidos en un prisma de hormigón masivo H-20, clase de exposición ambiental A1, tamaño máximo del agregado 19,0 mm, consistencia muy plástica.</t>
    </r>
    <r>
      <rPr>
        <sz val="8.25"/>
        <color rgb="FF000000"/>
        <rFont val="Arial"/>
        <family val="2"/>
      </rPr>
      <t xml:space="preserve">
</t>
    </r>
  </si>
  <si>
    <t xml:space="preserve">Ítem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</si>
  <si>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</si>
  <si>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</si>
  <si>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</si>
  <si>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</si>
  <si>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</si>
  <si>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</si>
  <si>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mt35tpe010g</t>
  </si>
  <si>
    <t xml:space="preserve">m</t>
  </si>
  <si>
    <t xml:space="preserve">Tubo rígido de PVC-U, de 110 mm de diámetro y 1,3 mm de espesor, suministrado en barras de 6 m de longitud.</t>
  </si>
  <si>
    <t xml:space="preserve">mt40iva040f</t>
  </si>
  <si>
    <t xml:space="preserve">Ud</t>
  </si>
  <si>
    <t xml:space="preserve">Soporte separador de polipropileno para 8 tubos rígidos de PVC de 110 mm de diámetro.</t>
  </si>
  <si>
    <t xml:space="preserve">mt40iva030</t>
  </si>
  <si>
    <t xml:space="preserve">m</t>
  </si>
  <si>
    <t xml:space="preserve">Hilo guía de polipropileno de 3 mm de diámetro.</t>
  </si>
  <si>
    <t xml:space="preserve">mt10hmf080Fe</t>
  </si>
  <si>
    <t xml:space="preserve">m³</t>
  </si>
  <si>
    <t xml:space="preserve">Hormigón masivo H-20, clase de exposición ambiental A1, tamaño máximo del agregado 19 mm, consistencia muy plástica, premezclado, según CIRSOC 201 2005.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</si>
  <si>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</si>
  <si>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</si>
  <si>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</si>
  <si>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</si>
  <si>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albañil de construcción.</t>
  </si>
  <si>
    <t xml:space="preserve">mo113</t>
  </si>
  <si>
    <t xml:space="preserve">h</t>
  </si>
  <si>
    <t xml:space="preserve">Peón de construcción.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</si>
  <si>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</si>
  <si>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</si>
  <si>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</si>
  <si>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</si>
  <si>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$u 177,39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</si>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</sst>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5.61" customWidth="1"/>
    <col min="3" max="3" width="8.16" customWidth="1"/>
    <col min="4" max="4" width="71.91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6.3</v>
      </c>
      <c r="F10" s="12">
        <v>208.63</v>
      </c>
      <c r="G10" s="12">
        <f ca="1">ROUND(INDIRECT(ADDRESS(ROW()+(0), COLUMN()+(-2), 1))*INDIRECT(ADDRESS(ROW()+(0), COLUMN()+(-1), 1)), 2)</f>
        <v>1314.37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1.43</v>
      </c>
      <c r="F11" s="12">
        <v>82.62</v>
      </c>
      <c r="G11" s="12">
        <f ca="1">ROUND(INDIRECT(ADDRESS(ROW()+(0), COLUMN()+(-2), 1))*INDIRECT(ADDRESS(ROW()+(0), COLUMN()+(-1), 1)), 2)</f>
        <v>118.15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6.9</v>
      </c>
      <c r="F12" s="12">
        <v>10.1</v>
      </c>
      <c r="G12" s="12">
        <f ca="1">ROUND(INDIRECT(ADDRESS(ROW()+(0), COLUMN()+(-2), 1))*INDIRECT(ADDRESS(ROW()+(0), COLUMN()+(-1), 1)), 2)</f>
        <v>69.69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3">
        <v>0.153</v>
      </c>
      <c r="F13" s="14">
        <v>7239.78</v>
      </c>
      <c r="G13" s="14">
        <f ca="1">ROUND(INDIRECT(ADDRESS(ROW()+(0), COLUMN()+(-2), 1))*INDIRECT(ADDRESS(ROW()+(0), COLUMN()+(-1), 1)), 2)</f>
        <v>1107.69</v>
      </c>
    </row>
    <row r="14" spans="1:7" ht="13.50" thickBot="1" customHeight="1">
      <c r="A14" s="15"/>
      <c r="B14" s="15"/>
      <c r="C14" s="15"/>
      <c r="D14" s="15"/>
      <c r="E14" s="9" t="s">
        <v>24</v>
      </c>
      <c r="F14" s="9"/>
      <c r="G14" s="17">
        <f ca="1">ROUND(SUM(INDIRECT(ADDRESS(ROW()+(-1), COLUMN()+(0), 1)),INDIRECT(ADDRESS(ROW()+(-2), COLUMN()+(0), 1)),INDIRECT(ADDRESS(ROW()+(-3), COLUMN()+(0), 1)),INDIRECT(ADDRESS(ROW()+(-4), COLUMN()+(0), 1))), 2)</f>
        <v>2609.9</v>
      </c>
    </row>
    <row r="15" spans="1:7" ht="13.50" thickBot="1" customHeight="1">
      <c r="A15" s="15">
        <v>2</v>
      </c>
      <c r="B15" s="15"/>
      <c r="C15" s="15"/>
      <c r="D15" s="18" t="s">
        <v>25</v>
      </c>
      <c r="E15" s="18"/>
      <c r="F15" s="15"/>
      <c r="G15" s="15"/>
    </row>
    <row r="16" spans="1:7" ht="13.50" thickBot="1" customHeight="1">
      <c r="A16" s="1" t="s">
        <v>26</v>
      </c>
      <c r="B16" s="1"/>
      <c r="C16" s="10" t="s">
        <v>27</v>
      </c>
      <c r="D16" s="1" t="s">
        <v>28</v>
      </c>
      <c r="E16" s="11">
        <v>1.433</v>
      </c>
      <c r="F16" s="12">
        <v>363.15</v>
      </c>
      <c r="G16" s="12">
        <f ca="1">ROUND(INDIRECT(ADDRESS(ROW()+(0), COLUMN()+(-2), 1))*INDIRECT(ADDRESS(ROW()+(0), COLUMN()+(-1), 1)), 2)</f>
        <v>520.39</v>
      </c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3">
        <v>1.433</v>
      </c>
      <c r="F17" s="14">
        <v>242.79</v>
      </c>
      <c r="G17" s="14">
        <f ca="1">ROUND(INDIRECT(ADDRESS(ROW()+(0), COLUMN()+(-2), 1))*INDIRECT(ADDRESS(ROW()+(0), COLUMN()+(-1), 1)), 2)</f>
        <v>347.92</v>
      </c>
    </row>
    <row r="18" spans="1:7" ht="13.50" thickBot="1" customHeight="1">
      <c r="A18" s="15"/>
      <c r="B18" s="15"/>
      <c r="C18" s="15"/>
      <c r="D18" s="15"/>
      <c r="E18" s="9" t="s">
        <v>32</v>
      </c>
      <c r="F18" s="9"/>
      <c r="G18" s="17">
        <f ca="1">ROUND(SUM(INDIRECT(ADDRESS(ROW()+(-1), COLUMN()+(0), 1)),INDIRECT(ADDRESS(ROW()+(-2), COLUMN()+(0), 1))), 2)</f>
        <v>868.31</v>
      </c>
    </row>
    <row r="19" spans="1:7" ht="13.50" thickBot="1" customHeight="1">
      <c r="A19" s="15">
        <v>3</v>
      </c>
      <c r="B19" s="15"/>
      <c r="C19" s="15"/>
      <c r="D19" s="18" t="s">
        <v>33</v>
      </c>
      <c r="E19" s="18"/>
      <c r="F19" s="15"/>
      <c r="G19" s="15"/>
    </row>
    <row r="20" spans="1:7" ht="13.50" thickBot="1" customHeight="1">
      <c r="A20" s="19"/>
      <c r="B20" s="19"/>
      <c r="C20" s="20" t="s">
        <v>34</v>
      </c>
      <c r="D20" s="19" t="s">
        <v>35</v>
      </c>
      <c r="E20" s="13">
        <v>2</v>
      </c>
      <c r="F20" s="14">
        <f ca="1">ROUND(SUM(INDIRECT(ADDRESS(ROW()+(-2), COLUMN()+(1), 1)),INDIRECT(ADDRESS(ROW()+(-6), COLUMN()+(1), 1))), 2)</f>
        <v>3478.21</v>
      </c>
      <c r="G20" s="14">
        <f ca="1">ROUND(INDIRECT(ADDRESS(ROW()+(0), COLUMN()+(-2), 1))*INDIRECT(ADDRESS(ROW()+(0), COLUMN()+(-1), 1))/100, 2)</f>
        <v>69.56</v>
      </c>
    </row>
    <row r="21" spans="1:7" ht="13.50" thickBot="1" customHeight="1">
      <c r="A21" s="21" t="s">
        <v>36</v>
      </c>
      <c r="B21" s="21"/>
      <c r="C21" s="22"/>
      <c r="D21" s="23"/>
      <c r="E21" s="24" t="s">
        <v>37</v>
      </c>
      <c r="F21" s="25"/>
      <c r="G21" s="26">
        <f ca="1">ROUND(SUM(INDIRECT(ADDRESS(ROW()+(-1), COLUMN()+(0), 1)),INDIRECT(ADDRESS(ROW()+(-3), COLUMN()+(0), 1)),INDIRECT(ADDRESS(ROW()+(-7), COLUMN()+(0), 1))), 2)</f>
        <v>3547.77</v>
      </c>
    </row>
  </sheetData>
  <mergeCells count="23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E14:F14"/>
    <mergeCell ref="A15:B15"/>
    <mergeCell ref="D15:E15"/>
    <mergeCell ref="A16:B16"/>
    <mergeCell ref="A17:B17"/>
    <mergeCell ref="A18:B18"/>
    <mergeCell ref="E18:F18"/>
    <mergeCell ref="A19:B19"/>
    <mergeCell ref="D19:E19"/>
    <mergeCell ref="A20:B20"/>
    <mergeCell ref="A21:D21"/>
    <mergeCell ref="E21:F21"/>
  </mergeCells>
  <pageMargins left="0.147638" right="0.147638" top="0.206693" bottom="0.206693" header="0.0" footer="0.0"/>
  <pageSetup paperSize="9" orientation="portrait"/>
  <rowBreaks count="0" manualBreakCount="0">
    </rowBreaks>
</worksheet>
</file>