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<sst xmlns="http://schemas.openxmlformats.org/spreadsheetml/2006/main" count="46" uniqueCount="46">
  <si>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</si>
  <si>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</si>
  <si>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</si>
  <si>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</si>
  <si>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para conducciones expuestas al ataque de sulfatos o agua de mar, formado por tubo de hormigón masivo, fabricado por compresión radial, con cemento SR (resistente a sulfatos), clase R (Reforzada), carga de rotura 135 kN/m², de 500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</si>
  <si>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</si>
  <si>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</si>
  <si>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</si>
  <si>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</si>
  <si>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</si>
  <si>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</si>
  <si>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</si>
  <si>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mt46thb010p</t>
  </si>
  <si>
    <t xml:space="preserve">m</t>
  </si>
  <si>
    <t xml:space="preserve">Tubo de hormigón masivo, fabricado por compresión radial, con cemento SR (resistente a sulfatos), clase R (Reforzada), carga de rotura 135 kN/m², de 500 mm de diámetro nominal (interior), unión por tomacorriente y campana con junta elástica, en tramos de 650 mm de diámetro exterior, 75 mm de espesor, 2400 mm de longitud útil, 2500 mm de longitud total, campana de 780 mm de diámetro exterior y 820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</si>
  <si>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</si>
  <si>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</si>
  <si>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</si>
  <si>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</si>
  <si>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</si>
  <si>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</si>
  <si>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</si>
  <si>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</si>
  <si>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</si>
  <si>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</si>
  <si>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</si>
  <si>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</si>
  <si>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</si>
  <si>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</si>
  <si>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</si>
  <si>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</si>
  <si>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</si>
  <si>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</si>
  <si>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</si>
  <si>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</si>
  <si>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</si>
  <si>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</si>
  <si>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</si>
  <si>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</si>
  <si>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</si>
  <si>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</si>
  <si>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</si>
  <si>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</si>
  <si>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</si>
  <si>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100,35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</si>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</sst>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1.91" customWidth="1"/>
    <col min="5" max="5" width="12.07" customWidth="1"/>
    <col min="6" max="6" width="13.94"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800.44</v>
      </c>
      <c r="G10" s="12">
        <f ca="1">ROUND(INDIRECT(ADDRESS(ROW()+(0), COLUMN()+(-2), 1))*INDIRECT(ADDRESS(ROW()+(0), COLUMN()+(-1), 1)), 2)</f>
        <v>840.46</v>
      </c>
    </row>
    <row r="11" spans="1:7" ht="24.00" thickBot="1" customHeight="1">
      <c r="A11" s="1" t="s">
        <v>15</v>
      </c>
      <c r="B11" s="1"/>
      <c r="C11" s="10" t="s">
        <v>16</v>
      </c>
      <c r="D11" s="1" t="s">
        <v>17</v>
      </c>
      <c r="E11" s="11">
        <v>0.022</v>
      </c>
      <c r="F11" s="12">
        <v>99.65</v>
      </c>
      <c r="G11" s="12">
        <f ca="1">ROUND(INDIRECT(ADDRESS(ROW()+(0), COLUMN()+(-2), 1))*INDIRECT(ADDRESS(ROW()+(0), COLUMN()+(-1), 1)), 2)</f>
        <v>2.19</v>
      </c>
    </row>
    <row r="12" spans="1:7" ht="13.50" thickBot="1" customHeight="1">
      <c r="A12" s="1" t="s">
        <v>18</v>
      </c>
      <c r="B12" s="1"/>
      <c r="C12" s="10" t="s">
        <v>19</v>
      </c>
      <c r="D12" s="1" t="s">
        <v>20</v>
      </c>
      <c r="E12" s="13">
        <v>0.614</v>
      </c>
      <c r="F12" s="14">
        <v>488.73</v>
      </c>
      <c r="G12" s="14">
        <f ca="1">ROUND(INDIRECT(ADDRESS(ROW()+(0), COLUMN()+(-2), 1))*INDIRECT(ADDRESS(ROW()+(0), COLUMN()+(-1), 1)), 2)</f>
        <v>300.08</v>
      </c>
    </row>
    <row r="13" spans="1:7" ht="13.50" thickBot="1" customHeight="1">
      <c r="A13" s="15"/>
      <c r="B13" s="15"/>
      <c r="C13" s="15"/>
      <c r="D13" s="15"/>
      <c r="E13" s="9" t="s">
        <v>21</v>
      </c>
      <c r="F13" s="9"/>
      <c r="G13" s="17">
        <f ca="1">ROUND(SUM(INDIRECT(ADDRESS(ROW()+(-1), COLUMN()+(0), 1)),INDIRECT(ADDRESS(ROW()+(-2), COLUMN()+(0), 1)),INDIRECT(ADDRESS(ROW()+(-3), COLUMN()+(0), 1))), 2)</f>
        <v>1142.73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0.187</v>
      </c>
      <c r="F15" s="12">
        <v>1988.41</v>
      </c>
      <c r="G15" s="12">
        <f ca="1">ROUND(INDIRECT(ADDRESS(ROW()+(0), COLUMN()+(-2), 1))*INDIRECT(ADDRESS(ROW()+(0), COLUMN()+(-1), 1)), 2)</f>
        <v>371.83</v>
      </c>
    </row>
    <row r="16" spans="1:7" ht="13.50" thickBot="1" customHeight="1">
      <c r="A16" s="1" t="s">
        <v>26</v>
      </c>
      <c r="B16" s="1"/>
      <c r="C16" s="10" t="s">
        <v>27</v>
      </c>
      <c r="D16" s="1" t="s">
        <v>28</v>
      </c>
      <c r="E16" s="11">
        <v>0.089</v>
      </c>
      <c r="F16" s="12">
        <v>1296.73</v>
      </c>
      <c r="G16" s="12">
        <f ca="1">ROUND(INDIRECT(ADDRESS(ROW()+(0), COLUMN()+(-2), 1))*INDIRECT(ADDRESS(ROW()+(0), COLUMN()+(-1), 1)), 2)</f>
        <v>115.41</v>
      </c>
    </row>
    <row r="17" spans="1:7" ht="13.50" thickBot="1" customHeight="1">
      <c r="A17" s="1" t="s">
        <v>29</v>
      </c>
      <c r="B17" s="1"/>
      <c r="C17" s="10" t="s">
        <v>30</v>
      </c>
      <c r="D17" s="1" t="s">
        <v>31</v>
      </c>
      <c r="E17" s="13">
        <v>0.506</v>
      </c>
      <c r="F17" s="14">
        <v>124.27</v>
      </c>
      <c r="G17" s="14">
        <f ca="1">ROUND(INDIRECT(ADDRESS(ROW()+(0), COLUMN()+(-2), 1))*INDIRECT(ADDRESS(ROW()+(0), COLUMN()+(-1), 1)), 2)</f>
        <v>62.88</v>
      </c>
    </row>
    <row r="18" spans="1:7" ht="13.50" thickBot="1" customHeight="1">
      <c r="A18" s="15"/>
      <c r="B18" s="15"/>
      <c r="C18" s="15"/>
      <c r="D18" s="15"/>
      <c r="E18" s="9" t="s">
        <v>32</v>
      </c>
      <c r="F18" s="9"/>
      <c r="G18" s="17">
        <f ca="1">ROUND(SUM(INDIRECT(ADDRESS(ROW()+(-1), COLUMN()+(0), 1)),INDIRECT(ADDRESS(ROW()+(-2), COLUMN()+(0), 1)),INDIRECT(ADDRESS(ROW()+(-3), COLUMN()+(0), 1))), 2)</f>
        <v>550.12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0.445</v>
      </c>
      <c r="F20" s="12">
        <v>363.15</v>
      </c>
      <c r="G20" s="12">
        <f ca="1">ROUND(INDIRECT(ADDRESS(ROW()+(0), COLUMN()+(-2), 1))*INDIRECT(ADDRESS(ROW()+(0), COLUMN()+(-1), 1)), 2)</f>
        <v>161.6</v>
      </c>
    </row>
    <row r="21" spans="1:7" ht="13.50" thickBot="1" customHeight="1">
      <c r="A21" s="1" t="s">
        <v>37</v>
      </c>
      <c r="B21" s="1"/>
      <c r="C21" s="10" t="s">
        <v>38</v>
      </c>
      <c r="D21" s="1" t="s">
        <v>39</v>
      </c>
      <c r="E21" s="13">
        <v>0.449</v>
      </c>
      <c r="F21" s="14">
        <v>252.15</v>
      </c>
      <c r="G21" s="14">
        <f ca="1">ROUND(INDIRECT(ADDRESS(ROW()+(0), COLUMN()+(-2), 1))*INDIRECT(ADDRESS(ROW()+(0), COLUMN()+(-1), 1)), 2)</f>
        <v>113.22</v>
      </c>
    </row>
    <row r="22" spans="1:7" ht="13.50" thickBot="1" customHeight="1">
      <c r="A22" s="15"/>
      <c r="B22" s="15"/>
      <c r="C22" s="15"/>
      <c r="D22" s="15"/>
      <c r="E22" s="9" t="s">
        <v>40</v>
      </c>
      <c r="F22" s="9"/>
      <c r="G22" s="17">
        <f ca="1">ROUND(SUM(INDIRECT(ADDRESS(ROW()+(-1), COLUMN()+(0), 1)),INDIRECT(ADDRESS(ROW()+(-2), COLUMN()+(0), 1))), 2)</f>
        <v>274.82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1967.67</v>
      </c>
      <c r="G24" s="14">
        <f ca="1">ROUND(INDIRECT(ADDRESS(ROW()+(0), COLUMN()+(-2), 1))*INDIRECT(ADDRESS(ROW()+(0), COLUMN()+(-1), 1))/100, 2)</f>
        <v>39.35</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2007.02</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