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<sst xmlns="http://schemas.openxmlformats.org/spreadsheetml/2006/main" count="39" uniqueCount="39">
  <si>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</si>
  <si>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AUZ030</t>
  </si>
  <si>
    <t xml:space="preserve">Ud</t>
  </si>
  <si>
    <t xml:space="preserve">Zanja de infiltración, con geotextil.</t>
  </si>
  <si>
    <r>
      <rPr>
        <sz val="8.25"/>
        <color rgb="FF000000"/>
        <rFont val="Arial"/>
        <family val="2"/>
      </rPr>
      <t xml:space="preserve">Zanja de infiltración, de 60 cm de altura y 40 cm de ancho, con una pendiente máxima del 3%, con grava filtrante sin clasificar, envuelta en geotextil y compactación en tongadas sucesivas de 30 cm de espesor máximo con pisón de guiado manual. El precio no incluye la excavación ni el relleno principal.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</si>
  <si>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</si>
  <si>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</si>
  <si>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</si>
  <si>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</si>
  <si>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</si>
  <si>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</si>
  <si>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</si>
  <si>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mt01ard030b</t>
  </si>
  <si>
    <t xml:space="preserve">t</t>
  </si>
  <si>
    <t xml:space="preserve">Grava filtrante sin clasificar.</t>
  </si>
  <si>
    <t xml:space="preserve">mt14gso030aaae</t>
  </si>
  <si>
    <t xml:space="preserve">m²</t>
  </si>
  <si>
    <t xml:space="preserve">Geotextil no tejido sintético, termosoldado, de polipropileno, con una resistencia a la tracción longitudinal de 8 kN/m, una resistencia a la tracción transversal de 10,1 kN/m, una apertura de cono al ensayo de perforación dinámica según ISO 13433 inferior a 40 mm, resistencia CBR a punzonamiento 0,3 kN y una masa superficial de 120 g/m².</t>
  </si>
  <si>
    <t xml:space="preserve">Subtotal materiales:</t>
  </si>
  <si>
    <t xml:space="preserve">Equipo</t>
  </si>
  <si>
    <t xml:space="preserve">mq04dua020b</t>
  </si>
  <si>
    <t xml:space="preserve">h</t>
  </si>
  <si>
    <t xml:space="preserve">Dumper de descarga frontal de 2 t de carga útil.</t>
  </si>
  <si>
    <t xml:space="preserve">mq02rop020</t>
  </si>
  <si>
    <t xml:space="preserve">h</t>
  </si>
  <si>
    <t xml:space="preserve">Pisón vibrante de guiado manual, de 80 kg, con placa de 30x30 cm, tipo rana.</t>
  </si>
  <si>
    <t xml:space="preserve">Subtotal equipo:</t>
  </si>
  <si>
    <t xml:space="preserve">Mano de obra</t>
  </si>
  <si>
    <t xml:space="preserve">mo041</t>
  </si>
  <si>
    <t xml:space="preserve">h</t>
  </si>
  <si>
    <t xml:space="preserve">Oficial albañil de construcción de obra civil.</t>
  </si>
  <si>
    <t xml:space="preserve">mo087</t>
  </si>
  <si>
    <t xml:space="preserve">h</t>
  </si>
  <si>
    <t xml:space="preserve">Medio oficial albañil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</si>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</sst>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1.19" customWidth="1"/>
    <col min="4" max="4" width="7.65" customWidth="1"/>
    <col min="5" max="5" width="69.36" customWidth="1"/>
    <col min="6" max="6" width="12.92" customWidth="1"/>
    <col min="7" max="7" width="13.09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0.36</v>
      </c>
      <c r="G10" s="12">
        <v>647.3</v>
      </c>
      <c r="H10" s="12">
        <f ca="1">ROUND(INDIRECT(ADDRESS(ROW()+(0), COLUMN()+(-2), 1))*INDIRECT(ADDRESS(ROW()+(0), COLUMN()+(-1), 1)), 2)</f>
        <v>233.03</v>
      </c>
    </row>
    <row r="11" spans="1:8" ht="55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2.5</v>
      </c>
      <c r="G11" s="14">
        <v>59.66</v>
      </c>
      <c r="H11" s="14">
        <f ca="1">ROUND(INDIRECT(ADDRESS(ROW()+(0), COLUMN()+(-2), 1))*INDIRECT(ADDRESS(ROW()+(0), COLUMN()+(-1), 1)), 2)</f>
        <v>149.15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382.18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0.022</v>
      </c>
      <c r="G14" s="12">
        <v>329.16</v>
      </c>
      <c r="H14" s="12">
        <f ca="1">ROUND(INDIRECT(ADDRESS(ROW()+(0), COLUMN()+(-2), 1))*INDIRECT(ADDRESS(ROW()+(0), COLUMN()+(-1), 1)), 2)</f>
        <v>7.24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0.055</v>
      </c>
      <c r="G15" s="14">
        <v>124.27</v>
      </c>
      <c r="H15" s="14">
        <f ca="1">ROUND(INDIRECT(ADDRESS(ROW()+(0), COLUMN()+(-2), 1))*INDIRECT(ADDRESS(ROW()+(0), COLUMN()+(-1), 1)), 2)</f>
        <v>6.83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14.07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0.098</v>
      </c>
      <c r="G18" s="12">
        <v>363.15</v>
      </c>
      <c r="H18" s="12">
        <f ca="1">ROUND(INDIRECT(ADDRESS(ROW()+(0), COLUMN()+(-2), 1))*INDIRECT(ADDRESS(ROW()+(0), COLUMN()+(-1), 1)), 2)</f>
        <v>35.59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0.195</v>
      </c>
      <c r="G19" s="14">
        <v>252.15</v>
      </c>
      <c r="H19" s="14">
        <f ca="1">ROUND(INDIRECT(ADDRESS(ROW()+(0), COLUMN()+(-2), 1))*INDIRECT(ADDRESS(ROW()+(0), COLUMN()+(-1), 1)), 2)</f>
        <v>49.17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84.76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2)</f>
        <v>481.01</v>
      </c>
      <c r="H22" s="14">
        <f ca="1">ROUND(INDIRECT(ADDRESS(ROW()+(0), COLUMN()+(-2), 1))*INDIRECT(ADDRESS(ROW()+(0), COLUMN()+(-1), 1))/100, 2)</f>
        <v>9.62</v>
      </c>
    </row>
    <row r="23" spans="1:8" ht="13.50" thickBot="1" customHeight="1">
      <c r="A23" s="8"/>
      <c r="B23" s="8"/>
      <c r="C23" s="8"/>
      <c r="D23" s="8"/>
      <c r="E23" s="8"/>
      <c r="F23" s="21" t="s">
        <v>38</v>
      </c>
      <c r="G23" s="21"/>
      <c r="H23" s="22">
        <f ca="1">ROUND(SUM(INDIRECT(ADDRESS(ROW()+(-1), COLUMN()+(0), 1)),INDIRECT(ADDRESS(ROW()+(-3), COLUMN()+(0), 1)),INDIRECT(ADDRESS(ROW()+(-7), COLUMN()+(0), 1)),INDIRECT(ADDRESS(ROW()+(-11), COLUMN()+(0), 1))), 2)</f>
        <v>490.63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C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