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<sst xmlns="http://schemas.openxmlformats.org/spreadsheetml/2006/main" count="33" uniqueCount="33">
  <si>
    <t xml:space="preserve"/>
  </si>
  <si>
    <t xml:space="preserve">ACR021</t>
  </si>
  <si>
    <t xml:space="preserve">m³</t>
  </si>
  <si>
    <t xml:space="preserve">Relleno de zanjas, con agregados reciclados.</t>
  </si>
  <si>
    <r>
      <rPr>
        <sz val="8.25"/>
        <color rgb="FF000000"/>
        <rFont val="Arial"/>
        <family val="2"/>
      </rPr>
      <t xml:space="preserve">Relleno de zanjas con arena de material reciclado mixto de hormigón y cerámica de 0 a 5 mm de diámetro, y compactación en tongadas sucesivas de 25 cm de espesor máximo con pisón vibrante de guiado manual.</t>
    </r>
    <r>
      <rPr>
        <sz val="8.25"/>
        <color rgb="FF000000"/>
        <rFont val="Arial"/>
        <family val="2"/>
      </rPr>
      <t xml:space="preserve">
</t>
    </r>
  </si>
  <si>
    <t xml:space="preserve">Ítem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</si>
  <si>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</si>
  <si>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</si>
  <si>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</si>
  <si>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</si>
  <si>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</si>
  <si>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</si>
  <si>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mt01aro020d</t>
  </si>
  <si>
    <t xml:space="preserve">t</t>
  </si>
  <si>
    <t xml:space="preserve">Arena de material reciclado mixto de hormigón y cerámica, de granulometría comprendida entre 0 y 5 mm, suministrada mediante camión.</t>
  </si>
  <si>
    <t xml:space="preserve">Subtotal materiales:</t>
  </si>
  <si>
    <t xml:space="preserve">Equipo</t>
  </si>
  <si>
    <t xml:space="preserve">mq02cia020j</t>
  </si>
  <si>
    <t xml:space="preserve">h</t>
  </si>
  <si>
    <t xml:space="preserve">Camión cisterna, de 8 m³ de capacidad.</t>
  </si>
  <si>
    <t xml:space="preserve">mq02rop020</t>
  </si>
  <si>
    <t xml:space="preserve">h</t>
  </si>
  <si>
    <t xml:space="preserve">Pisón vibrante de guiado manual, de 80 kg, con placa de 30x30 cm, tipo rana.</t>
  </si>
  <si>
    <t xml:space="preserve">Subtotal equipo:</t>
  </si>
  <si>
    <t xml:space="preserve">Mano de obra</t>
  </si>
  <si>
    <t xml:space="preserve">mo087</t>
  </si>
  <si>
    <t xml:space="preserve">h</t>
  </si>
  <si>
    <t xml:space="preserve">Medio oficial albañil de construcción de obra civil.</t>
  </si>
  <si>
    <t xml:space="preserve">Subtotal mano de obra: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</si>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</sst>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3.74" customWidth="1"/>
    <col min="3" max="3" width="2.55" customWidth="1"/>
    <col min="4" max="4" width="5.10" customWidth="1"/>
    <col min="5" max="5" width="72.76" customWidth="1"/>
    <col min="6" max="6" width="12.07" customWidth="1"/>
    <col min="7" max="7" width="13.94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1.85</v>
      </c>
      <c r="G10" s="14">
        <v>291.87</v>
      </c>
      <c r="H10" s="14">
        <f ca="1">ROUND(INDIRECT(ADDRESS(ROW()+(0), COLUMN()+(-2), 1))*INDIRECT(ADDRESS(ROW()+(0), COLUMN()+(-1), 1)), 2)</f>
        <v>539.96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539.96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0.006</v>
      </c>
      <c r="G13" s="13">
        <v>3826.88</v>
      </c>
      <c r="H13" s="13">
        <f ca="1">ROUND(INDIRECT(ADDRESS(ROW()+(0), COLUMN()+(-2), 1))*INDIRECT(ADDRESS(ROW()+(0), COLUMN()+(-1), 1)), 2)</f>
        <v>22.96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2">
        <v>0.22</v>
      </c>
      <c r="G14" s="14">
        <v>126.17</v>
      </c>
      <c r="H14" s="14">
        <f ca="1">ROUND(INDIRECT(ADDRESS(ROW()+(0), COLUMN()+(-2), 1))*INDIRECT(ADDRESS(ROW()+(0), COLUMN()+(-1), 1)), 2)</f>
        <v>27.76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50.72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" t="s">
        <v>25</v>
      </c>
      <c r="B17" s="1"/>
      <c r="C17" s="10" t="s">
        <v>26</v>
      </c>
      <c r="D17" s="10"/>
      <c r="E17" s="1" t="s">
        <v>27</v>
      </c>
      <c r="F17" s="12">
        <v>1.366</v>
      </c>
      <c r="G17" s="14">
        <v>273.34</v>
      </c>
      <c r="H17" s="14">
        <f ca="1">ROUND(INDIRECT(ADDRESS(ROW()+(0), COLUMN()+(-2), 1))*INDIRECT(ADDRESS(ROW()+(0), COLUMN()+(-1), 1)), 2)</f>
        <v>373.38</v>
      </c>
    </row>
    <row r="18" spans="1:8" ht="13.50" thickBot="1" customHeight="1">
      <c r="A18" s="15"/>
      <c r="B18" s="15"/>
      <c r="C18" s="15"/>
      <c r="D18" s="15"/>
      <c r="E18" s="15"/>
      <c r="F18" s="9" t="s">
        <v>28</v>
      </c>
      <c r="G18" s="9"/>
      <c r="H18" s="17">
        <f ca="1">ROUND(SUM(INDIRECT(ADDRESS(ROW()+(-1), COLUMN()+(0), 1))), 2)</f>
        <v>373.38</v>
      </c>
    </row>
    <row r="19" spans="1:8" ht="13.50" thickBot="1" customHeight="1">
      <c r="A19" s="15">
        <v>4</v>
      </c>
      <c r="B19" s="15"/>
      <c r="C19" s="15"/>
      <c r="D19" s="15"/>
      <c r="E19" s="18" t="s">
        <v>29</v>
      </c>
      <c r="F19" s="18"/>
      <c r="G19" s="15"/>
      <c r="H19" s="15"/>
    </row>
    <row r="20" spans="1:8" ht="13.50" thickBot="1" customHeight="1">
      <c r="A20" s="19"/>
      <c r="B20" s="19"/>
      <c r="C20" s="20" t="s">
        <v>30</v>
      </c>
      <c r="D20" s="20"/>
      <c r="E20" s="19" t="s">
        <v>31</v>
      </c>
      <c r="F20" s="12">
        <v>2</v>
      </c>
      <c r="G20" s="14">
        <f ca="1">ROUND(SUM(INDIRECT(ADDRESS(ROW()+(-2), COLUMN()+(1), 1)),INDIRECT(ADDRESS(ROW()+(-5), COLUMN()+(1), 1)),INDIRECT(ADDRESS(ROW()+(-9), COLUMN()+(1), 1))), 2)</f>
        <v>964.06</v>
      </c>
      <c r="H20" s="14">
        <f ca="1">ROUND(INDIRECT(ADDRESS(ROW()+(0), COLUMN()+(-2), 1))*INDIRECT(ADDRESS(ROW()+(0), COLUMN()+(-1), 1))/100, 2)</f>
        <v>19.28</v>
      </c>
    </row>
    <row r="21" spans="1:8" ht="13.50" thickBot="1" customHeight="1">
      <c r="A21" s="8"/>
      <c r="B21" s="8"/>
      <c r="C21" s="8"/>
      <c r="D21" s="8"/>
      <c r="E21" s="8"/>
      <c r="F21" s="21" t="s">
        <v>32</v>
      </c>
      <c r="G21" s="21"/>
      <c r="H21" s="22">
        <f ca="1">ROUND(SUM(INDIRECT(ADDRESS(ROW()+(-1), COLUMN()+(0), 1)),INDIRECT(ADDRESS(ROW()+(-3), COLUMN()+(0), 1)),INDIRECT(ADDRESS(ROW()+(-6), COLUMN()+(0), 1)),INDIRECT(ADDRESS(ROW()+(-10), COLUMN()+(0), 1))), 2)</f>
        <v>983.34</v>
      </c>
    </row>
  </sheetData>
  <mergeCells count="40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B18"/>
    <mergeCell ref="C18:D18"/>
    <mergeCell ref="F18:G18"/>
    <mergeCell ref="A19:B19"/>
    <mergeCell ref="C19:D19"/>
    <mergeCell ref="E19:F19"/>
    <mergeCell ref="A20:B20"/>
    <mergeCell ref="C20:D20"/>
    <mergeCell ref="A21:B21"/>
    <mergeCell ref="C21:D21"/>
    <mergeCell ref="F21:G21"/>
  </mergeCells>
  <pageMargins left="0.147638" right="0.147638" top="0.206693" bottom="0.206693" header="0.0" footer="0.0"/>
  <pageSetup paperSize="9" orientation="portrait"/>
  <rowBreaks count="0" manualBreakCount="0">
    </rowBreaks>
</worksheet>
</file>