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<sst xmlns="http://schemas.openxmlformats.org/spreadsheetml/2006/main" count="41" uniqueCount="41">
  <si>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</si>
  <si>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UVP020</t>
  </si>
  <si>
    <t xml:space="preserve">Ud</t>
  </si>
  <si>
    <t xml:space="preserve">Puerta con malla para valla.</t>
  </si>
  <si>
    <r>
      <rPr>
        <sz val="7.80"/>
        <color rgb="FF000000"/>
        <rFont val="Arial"/>
        <family val="2"/>
      </rPr>
      <t xml:space="preserve">Puerta de interior de </t>
    </r>
    <r>
      <rPr>
        <b/>
        <sz val="7.80"/>
        <color rgb="FF000000"/>
        <rFont val="Arial"/>
        <family val="2"/>
      </rPr>
      <t xml:space="preserve">1x2</t>
    </r>
    <r>
      <rPr>
        <sz val="7.80"/>
        <color rgb="FF000000"/>
        <rFont val="Arial"/>
        <family val="2"/>
      </rPr>
      <t xml:space="preserve"> m constituida por malla de simple torsión con acabado </t>
    </r>
    <r>
      <rPr>
        <b/>
        <sz val="7.80"/>
        <color rgb="FF000000"/>
        <rFont val="Arial"/>
        <family val="2"/>
      </rPr>
      <t xml:space="preserve">galvanizado y plastificado en color verde RAL 6015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40</t>
    </r>
    <r>
      <rPr>
        <sz val="7.80"/>
        <color rgb="FF000000"/>
        <rFont val="Arial"/>
        <family val="2"/>
      </rPr>
      <t xml:space="preserve"> mm de paso de malla y </t>
    </r>
    <r>
      <rPr>
        <b/>
        <sz val="7.80"/>
        <color rgb="FF000000"/>
        <rFont val="Arial"/>
        <family val="2"/>
      </rPr>
      <t xml:space="preserve">2,2/3</t>
    </r>
    <r>
      <rPr>
        <sz val="7.80"/>
        <color rgb="FF000000"/>
        <rFont val="Arial"/>
        <family val="2"/>
      </rPr>
      <t xml:space="preserve"> mm de diámetro.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</si>
  <si>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</si>
  <si>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</si>
  <si>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</si>
  <si>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</si>
  <si>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</si>
  <si>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</si>
  <si>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</si>
  <si>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mt10hmf080Fe</t>
  </si>
  <si>
    <t xml:space="preserve">m³</t>
  </si>
  <si>
    <t xml:space="preserve">Hormigón masivo H-20, clase de exposición ambiental A1, tamaño máximo del agregado 19 mm, consistencia muy plástica, premezclado, según CIRSOC 201 2005.</t>
  </si>
  <si>
    <t xml:space="preserve">mt52vst040</t>
  </si>
  <si>
    <t xml:space="preserve">Ud</t>
  </si>
  <si>
    <t xml:space="preserve">Puerta de interior constituida por marcos de tubo metálico de 40x20x1,5 mm y 30x15x1,5 mm, y bastidor de tubo de 40x40x1,5 mm con pletina de 40x4 mm para sujeción de malla de simple torsión.</t>
  </si>
  <si>
    <t xml:space="preserve">mt52vst010nz</t>
  </si>
  <si>
    <t xml:space="preserve">m²</t>
  </si>
  <si>
    <t xml:space="preserve">Malla de simple torsión, de 40 mm de paso de malla y 2,2/3 mm de diámetro, acabado galvanizado y plastificado en color verde RAL 6015.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</si>
  <si>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</si>
  <si>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</si>
  <si>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</si>
  <si>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</si>
  <si>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albañil de construcción de obra civil.</t>
  </si>
  <si>
    <t xml:space="preserve">mo087</t>
  </si>
  <si>
    <t xml:space="preserve">h</t>
  </si>
  <si>
    <t xml:space="preserve">Medio oficial albañil de construcción de obra civil.</t>
  </si>
  <si>
    <t xml:space="preserve">mo018</t>
  </si>
  <si>
    <t xml:space="preserve">h</t>
  </si>
  <si>
    <t xml:space="preserve">Oficial cerrajero.</t>
  </si>
  <si>
    <t xml:space="preserve">mo059</t>
  </si>
  <si>
    <t xml:space="preserve">h</t>
  </si>
  <si>
    <t xml:space="preserve">Medio oficial cerrajero.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</si>
  <si>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</si>
  <si>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</si>
  <si>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</si>
  <si>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</si>
  <si>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590,14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</si>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</sst>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26" customWidth="1"/>
    <col min="2" max="2" width="0.73" customWidth="1"/>
    <col min="3" max="3" width="8.01" customWidth="1"/>
    <col min="4" max="4" width="2.62" customWidth="1"/>
    <col min="5" max="5" width="59.01" customWidth="1"/>
    <col min="6" max="6" width="10.49" customWidth="1"/>
    <col min="7" max="7" width="10.93" customWidth="1"/>
    <col min="8" max="8" width="1.89" customWidth="1"/>
    <col min="9" max="9" width="2.77" customWidth="1"/>
    <col min="10" max="10" width="4.66" customWidth="1"/>
    <col min="11" max="11" width="4.6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21.60" thickBot="1" customHeight="1">
      <c r="A7" s="9" t="s">
        <v>5</v>
      </c>
      <c r="B7" s="9"/>
      <c r="C7" s="9" t="s">
        <v>6</v>
      </c>
      <c r="D7" s="9" t="s">
        <v>7</v>
      </c>
      <c r="E7" s="9"/>
      <c r="F7" s="10" t="s">
        <v>8</v>
      </c>
      <c r="G7" s="10" t="s">
        <v>9</v>
      </c>
      <c r="H7" s="10"/>
      <c r="I7" s="10" t="s">
        <v>10</v>
      </c>
      <c r="J7" s="10"/>
      <c r="K7" s="10"/>
    </row>
    <row r="8" spans="1:11" ht="12.00" thickBot="1" customHeight="1">
      <c r="A8" s="11">
        <v>1.000000</v>
      </c>
      <c r="B8" s="11"/>
      <c r="C8" s="11"/>
      <c r="D8" s="12" t="s">
        <v>11</v>
      </c>
      <c r="E8" s="12"/>
      <c r="F8" s="12"/>
      <c r="G8" s="11"/>
      <c r="H8" s="11"/>
      <c r="I8" s="11"/>
      <c r="J8" s="11"/>
      <c r="K8" s="11"/>
    </row>
    <row r="9" spans="1:11" ht="31.20" thickBot="1" customHeight="1">
      <c r="A9" s="1" t="s">
        <v>12</v>
      </c>
      <c r="B9" s="1"/>
      <c r="C9" s="13" t="s">
        <v>13</v>
      </c>
      <c r="D9" s="1" t="s">
        <v>14</v>
      </c>
      <c r="E9" s="1"/>
      <c r="F9" s="14">
        <v>0.100000</v>
      </c>
      <c r="G9" s="15">
        <v>6313.720000</v>
      </c>
      <c r="H9" s="15"/>
      <c r="I9" s="15">
        <f ca="1">ROUND(INDIRECT(ADDRESS(ROW()+(0), COLUMN()+(-3), 1))*INDIRECT(ADDRESS(ROW()+(0), COLUMN()+(-2), 1)), 2)</f>
        <v>631.370000</v>
      </c>
      <c r="J9" s="15"/>
      <c r="K9" s="15"/>
    </row>
    <row r="10" spans="1:11" ht="31.20" thickBot="1" customHeight="1">
      <c r="A10" s="1" t="s">
        <v>15</v>
      </c>
      <c r="B10" s="1"/>
      <c r="C10" s="13" t="s">
        <v>16</v>
      </c>
      <c r="D10" s="1" t="s">
        <v>17</v>
      </c>
      <c r="E10" s="1"/>
      <c r="F10" s="14">
        <v>1.000000</v>
      </c>
      <c r="G10" s="15">
        <v>2551.390000</v>
      </c>
      <c r="H10" s="15"/>
      <c r="I10" s="15">
        <f ca="1">ROUND(INDIRECT(ADDRESS(ROW()+(0), COLUMN()+(-3), 1))*INDIRECT(ADDRESS(ROW()+(0), COLUMN()+(-2), 1)), 2)</f>
        <v>2551.390000</v>
      </c>
      <c r="J10" s="15"/>
      <c r="K10" s="15"/>
    </row>
    <row r="11" spans="1:11" ht="21.60" thickBot="1" customHeight="1">
      <c r="A11" s="1" t="s">
        <v>18</v>
      </c>
      <c r="B11" s="1"/>
      <c r="C11" s="13" t="s">
        <v>19</v>
      </c>
      <c r="D11" s="1" t="s">
        <v>20</v>
      </c>
      <c r="E11" s="1"/>
      <c r="F11" s="16">
        <v>2.050000</v>
      </c>
      <c r="G11" s="17">
        <v>68.590000</v>
      </c>
      <c r="H11" s="17"/>
      <c r="I11" s="17">
        <f ca="1">ROUND(INDIRECT(ADDRESS(ROW()+(0), COLUMN()+(-3), 1))*INDIRECT(ADDRESS(ROW()+(0), COLUMN()+(-2), 1)), 2)</f>
        <v>140.610000</v>
      </c>
      <c r="J11" s="17"/>
      <c r="K11" s="17"/>
    </row>
    <row r="12" spans="1:11" ht="12.00" thickBot="1" customHeight="1">
      <c r="A12" s="18"/>
      <c r="B12" s="18"/>
      <c r="C12" s="18"/>
      <c r="D12" s="18"/>
      <c r="E12" s="18"/>
      <c r="F12" s="12" t="s">
        <v>21</v>
      </c>
      <c r="G12" s="12"/>
      <c r="H12" s="12"/>
      <c r="I12" s="20">
        <f ca="1">ROUND(SUM(INDIRECT(ADDRESS(ROW()+(-1), COLUMN()+(0), 1)),INDIRECT(ADDRESS(ROW()+(-2), COLUMN()+(0), 1)),INDIRECT(ADDRESS(ROW()+(-3), COLUMN()+(0), 1))), 2)</f>
        <v>3323.370000</v>
      </c>
      <c r="J12" s="20"/>
      <c r="K12" s="20"/>
    </row>
    <row r="13" spans="1:11" ht="12.00" thickBot="1" customHeight="1">
      <c r="A13" s="18">
        <v>2.000000</v>
      </c>
      <c r="B13" s="18"/>
      <c r="C13" s="18"/>
      <c r="D13" s="21" t="s">
        <v>22</v>
      </c>
      <c r="E13" s="21"/>
      <c r="F13" s="21"/>
      <c r="G13" s="18"/>
      <c r="H13" s="18"/>
      <c r="I13" s="18"/>
      <c r="J13" s="18"/>
      <c r="K13" s="18"/>
    </row>
    <row r="14" spans="1:11" ht="12.00" thickBot="1" customHeight="1">
      <c r="A14" s="1" t="s">
        <v>23</v>
      </c>
      <c r="B14" s="1"/>
      <c r="C14" s="13" t="s">
        <v>24</v>
      </c>
      <c r="D14" s="1" t="s">
        <v>25</v>
      </c>
      <c r="E14" s="1"/>
      <c r="F14" s="14">
        <v>0.238000</v>
      </c>
      <c r="G14" s="15">
        <v>449.160000</v>
      </c>
      <c r="H14" s="15"/>
      <c r="I14" s="15">
        <f ca="1">ROUND(INDIRECT(ADDRESS(ROW()+(0), COLUMN()+(-3), 1))*INDIRECT(ADDRESS(ROW()+(0), COLUMN()+(-2), 1)), 2)</f>
        <v>106.900000</v>
      </c>
      <c r="J14" s="15"/>
      <c r="K14" s="15"/>
    </row>
    <row r="15" spans="1:11" ht="12.00" thickBot="1" customHeight="1">
      <c r="A15" s="1" t="s">
        <v>26</v>
      </c>
      <c r="B15" s="1"/>
      <c r="C15" s="13" t="s">
        <v>27</v>
      </c>
      <c r="D15" s="1" t="s">
        <v>28</v>
      </c>
      <c r="E15" s="1"/>
      <c r="F15" s="14">
        <v>0.238000</v>
      </c>
      <c r="G15" s="15">
        <v>299.210000</v>
      </c>
      <c r="H15" s="15"/>
      <c r="I15" s="15">
        <f ca="1">ROUND(INDIRECT(ADDRESS(ROW()+(0), COLUMN()+(-3), 1))*INDIRECT(ADDRESS(ROW()+(0), COLUMN()+(-2), 1)), 2)</f>
        <v>71.210000</v>
      </c>
      <c r="J15" s="15"/>
      <c r="K15" s="15"/>
    </row>
    <row r="16" spans="1:11" ht="12.00" thickBot="1" customHeight="1">
      <c r="A16" s="1" t="s">
        <v>29</v>
      </c>
      <c r="B16" s="1"/>
      <c r="C16" s="13" t="s">
        <v>30</v>
      </c>
      <c r="D16" s="1" t="s">
        <v>31</v>
      </c>
      <c r="E16" s="1"/>
      <c r="F16" s="14">
        <v>0.834000</v>
      </c>
      <c r="G16" s="15">
        <v>456.460000</v>
      </c>
      <c r="H16" s="15"/>
      <c r="I16" s="15">
        <f ca="1">ROUND(INDIRECT(ADDRESS(ROW()+(0), COLUMN()+(-3), 1))*INDIRECT(ADDRESS(ROW()+(0), COLUMN()+(-2), 1)), 2)</f>
        <v>380.690000</v>
      </c>
      <c r="J16" s="15"/>
      <c r="K16" s="15"/>
    </row>
    <row r="17" spans="1:11" ht="12.00" thickBot="1" customHeight="1">
      <c r="A17" s="1" t="s">
        <v>32</v>
      </c>
      <c r="B17" s="1"/>
      <c r="C17" s="13" t="s">
        <v>33</v>
      </c>
      <c r="D17" s="1" t="s">
        <v>34</v>
      </c>
      <c r="E17" s="1"/>
      <c r="F17" s="16">
        <v>0.834000</v>
      </c>
      <c r="G17" s="17">
        <v>300.320000</v>
      </c>
      <c r="H17" s="17"/>
      <c r="I17" s="17">
        <f ca="1">ROUND(INDIRECT(ADDRESS(ROW()+(0), COLUMN()+(-3), 1))*INDIRECT(ADDRESS(ROW()+(0), COLUMN()+(-2), 1)), 2)</f>
        <v>250.470000</v>
      </c>
      <c r="J17" s="17"/>
      <c r="K17" s="17"/>
    </row>
    <row r="18" spans="1:11" ht="12.00" thickBot="1" customHeight="1">
      <c r="A18" s="18"/>
      <c r="B18" s="18"/>
      <c r="C18" s="18"/>
      <c r="D18" s="18"/>
      <c r="E18" s="18"/>
      <c r="F18" s="12" t="s">
        <v>35</v>
      </c>
      <c r="G18" s="12"/>
      <c r="H18" s="12"/>
      <c r="I18" s="20">
        <f ca="1">ROUND(SUM(INDIRECT(ADDRESS(ROW()+(-1), COLUMN()+(0), 1)),INDIRECT(ADDRESS(ROW()+(-2), COLUMN()+(0), 1)),INDIRECT(ADDRESS(ROW()+(-3), COLUMN()+(0), 1)),INDIRECT(ADDRESS(ROW()+(-4), COLUMN()+(0), 1))), 2)</f>
        <v>809.270000</v>
      </c>
      <c r="J18" s="20"/>
      <c r="K18" s="20"/>
    </row>
    <row r="19" spans="1:11" ht="12.00" thickBot="1" customHeight="1">
      <c r="A19" s="18">
        <v>3.000000</v>
      </c>
      <c r="B19" s="18"/>
      <c r="C19" s="18"/>
      <c r="D19" s="21" t="s">
        <v>36</v>
      </c>
      <c r="E19" s="21"/>
      <c r="F19" s="21"/>
      <c r="G19" s="18"/>
      <c r="H19" s="18"/>
      <c r="I19" s="18"/>
      <c r="J19" s="18"/>
      <c r="K19" s="18"/>
    </row>
    <row r="20" spans="1:11" ht="12.00" thickBot="1" customHeight="1">
      <c r="A20" s="22"/>
      <c r="B20" s="22"/>
      <c r="C20" s="23" t="s">
        <v>37</v>
      </c>
      <c r="D20" s="22" t="s">
        <v>38</v>
      </c>
      <c r="E20" s="22"/>
      <c r="F20" s="16">
        <v>2.000000</v>
      </c>
      <c r="G20" s="17">
        <f ca="1">ROUND(SUM(INDIRECT(ADDRESS(ROW()+(-2), COLUMN()+(2), 1)),INDIRECT(ADDRESS(ROW()+(-8), COLUMN()+(2), 1))), 2)</f>
        <v>4132.640000</v>
      </c>
      <c r="H20" s="17"/>
      <c r="I20" s="17">
        <f ca="1">ROUND(INDIRECT(ADDRESS(ROW()+(0), COLUMN()+(-3), 1))*INDIRECT(ADDRESS(ROW()+(0), COLUMN()+(-2), 1))/100, 2)</f>
        <v>82.650000</v>
      </c>
      <c r="J20" s="17"/>
      <c r="K20" s="17"/>
    </row>
    <row r="21" spans="1:11" ht="12.00" thickBot="1" customHeight="1">
      <c r="A21" s="6" t="s">
        <v>39</v>
      </c>
      <c r="B21" s="6"/>
      <c r="C21" s="7"/>
      <c r="D21" s="8"/>
      <c r="E21" s="8"/>
      <c r="F21" s="24" t="s">
        <v>40</v>
      </c>
      <c r="G21" s="25"/>
      <c r="H21" s="25"/>
      <c r="I21" s="26">
        <f ca="1">ROUND(SUM(INDIRECT(ADDRESS(ROW()+(-1), COLUMN()+(0), 1)),INDIRECT(ADDRESS(ROW()+(-3), COLUMN()+(0), 1)),INDIRECT(ADDRESS(ROW()+(-9), COLUMN()+(0), 1))), 2)</f>
        <v>4215.290000</v>
      </c>
      <c r="J21" s="26"/>
      <c r="K21" s="26"/>
    </row>
  </sheetData>
  <mergeCells count="64">
    <mergeCell ref="A1:K1"/>
    <mergeCell ref="B3:D3"/>
    <mergeCell ref="E3:G3"/>
    <mergeCell ref="H3:I3"/>
    <mergeCell ref="A4:K4"/>
    <mergeCell ref="A7:B7"/>
    <mergeCell ref="D7:E7"/>
    <mergeCell ref="G7:H7"/>
    <mergeCell ref="I7:K7"/>
    <mergeCell ref="A8:B8"/>
    <mergeCell ref="D8:F8"/>
    <mergeCell ref="G8:H8"/>
    <mergeCell ref="I8:K8"/>
    <mergeCell ref="A9:B9"/>
    <mergeCell ref="D9:E9"/>
    <mergeCell ref="G9:H9"/>
    <mergeCell ref="I9:K9"/>
    <mergeCell ref="A10:B10"/>
    <mergeCell ref="D10:E10"/>
    <mergeCell ref="G10:H10"/>
    <mergeCell ref="I10:K10"/>
    <mergeCell ref="A11:B11"/>
    <mergeCell ref="D11:E11"/>
    <mergeCell ref="G11:H11"/>
    <mergeCell ref="I11:K11"/>
    <mergeCell ref="A12:B12"/>
    <mergeCell ref="D12:E12"/>
    <mergeCell ref="F12:H12"/>
    <mergeCell ref="I12:K12"/>
    <mergeCell ref="A13:B13"/>
    <mergeCell ref="D13:F13"/>
    <mergeCell ref="G13:H13"/>
    <mergeCell ref="I13:K13"/>
    <mergeCell ref="A14:B14"/>
    <mergeCell ref="D14:E14"/>
    <mergeCell ref="G14:H14"/>
    <mergeCell ref="I14:K14"/>
    <mergeCell ref="A15:B15"/>
    <mergeCell ref="D15:E15"/>
    <mergeCell ref="G15:H15"/>
    <mergeCell ref="I15:K15"/>
    <mergeCell ref="A16:B16"/>
    <mergeCell ref="D16:E16"/>
    <mergeCell ref="G16:H16"/>
    <mergeCell ref="I16:K16"/>
    <mergeCell ref="A17:B17"/>
    <mergeCell ref="D17:E17"/>
    <mergeCell ref="G17:H17"/>
    <mergeCell ref="I17:K17"/>
    <mergeCell ref="A18:B18"/>
    <mergeCell ref="D18:E18"/>
    <mergeCell ref="F18:H18"/>
    <mergeCell ref="I18:K18"/>
    <mergeCell ref="A19:B19"/>
    <mergeCell ref="D19:F19"/>
    <mergeCell ref="G19:H19"/>
    <mergeCell ref="I19:K19"/>
    <mergeCell ref="A20:B20"/>
    <mergeCell ref="D20:E20"/>
    <mergeCell ref="G20:H20"/>
    <mergeCell ref="I20:K20"/>
    <mergeCell ref="A21:E21"/>
    <mergeCell ref="F21:H21"/>
    <mergeCell ref="I21:K21"/>
  </mergeCells>
  <pageMargins left="0.620079" right="0.472441" top="0.472441" bottom="0.472441" header="0.0" footer="0.0"/>
  <pageSetup paperSize="9" orientation="portrait"/>
  <rowBreaks count="0" manualBreakCount="0">
    </rowBreaks>
</worksheet>
</file>