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<sst xmlns="http://schemas.openxmlformats.org/spreadsheetml/2006/main" count="50" uniqueCount="50">
  <si>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</si>
  <si>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RTL016</t>
  </si>
  <si>
    <t xml:space="preserve">m²</t>
  </si>
  <si>
    <t xml:space="preserve">Cielorraso registrable de bandejas metálicas, sistema "KNAUF".</t>
  </si>
  <si>
    <r>
      <rPr>
        <sz val="8.25"/>
        <color rgb="FF000000"/>
        <rFont val="Arial"/>
        <family val="2"/>
      </rPr>
      <t xml:space="preserve">Cielorraso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bandejas de acero galvanizado prelacado, modelo Ras "KNAUF", de superficie lisa, color blanco, de 0,5 mm de espesor, con canto A Enrasado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perfilería vista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</si>
  <si>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</si>
  <si>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</si>
  <si>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</si>
  <si>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</si>
  <si>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</si>
  <si>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</si>
  <si>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</si>
  <si>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mt12pbk010aaaa</t>
  </si>
  <si>
    <t xml:space="preserve">m²</t>
  </si>
  <si>
    <t xml:space="preserve">Bandeja de acero galvanizado prelacado, modelo Ras "KNAUF", de superficie lisa, color blanco, de 0,5 mm de espesor, con canto A Enrasado, para cielorrasos registrables.</t>
  </si>
  <si>
    <t xml:space="preserve">mt12pfk060e</t>
  </si>
  <si>
    <t xml:space="preserve">m</t>
  </si>
  <si>
    <t xml:space="preserve">Perfil primario EASY T - 24/38/3700 mm "KNAUF", color blanco, de acero galvanizado.</t>
  </si>
  <si>
    <t xml:space="preserve">mt12pfk060y</t>
  </si>
  <si>
    <t xml:space="preserve">m</t>
  </si>
  <si>
    <t xml:space="preserve">Perfil secundario EASY TG - 24/32/600 mm "KNAUF", color blanco, de acero galvanizado.</t>
  </si>
  <si>
    <t xml:space="preserve">mt12pfk060A</t>
  </si>
  <si>
    <t xml:space="preserve">m</t>
  </si>
  <si>
    <t xml:space="preserve">Perfil secundario EASY TG - 24/32/1200 mm "KNAUF", color blanco, de acero galvanizado.</t>
  </si>
  <si>
    <t xml:space="preserve">mt12pfk050b</t>
  </si>
  <si>
    <t xml:space="preserve">m</t>
  </si>
  <si>
    <t xml:space="preserve">Perfil angular EASY L - 25/25/3050 mm "KNAUF", color blanco, de acero galvanizado.</t>
  </si>
  <si>
    <t xml:space="preserve">mt12pek060</t>
  </si>
  <si>
    <t xml:space="preserve">Ud</t>
  </si>
  <si>
    <t xml:space="preserve">Pieza de cuelgue rápido Twist "KNAUF", para cielorrasos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</si>
  <si>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</si>
  <si>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</si>
  <si>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</si>
  <si>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</si>
  <si>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</si>
  <si>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</si>
  <si>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</si>
  <si>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</si>
  <si>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</si>
  <si>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</si>
  <si>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cielorraso.</t>
  </si>
  <si>
    <t xml:space="preserve">mo082</t>
  </si>
  <si>
    <t xml:space="preserve">h</t>
  </si>
  <si>
    <t xml:space="preserve">Medio oficial colocador de cielorraso.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</si>
  <si>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</si>
  <si>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</si>
  <si>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</si>
  <si>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</si>
  <si>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189,92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</si>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</sst>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7.65" customWidth="1"/>
    <col min="5" max="5" width="54.2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1.020000</v>
      </c>
      <c r="G10" s="11">
        <v>501.960000</v>
      </c>
      <c r="H10" s="11">
        <f ca="1">ROUND(INDIRECT(ADDRESS(ROW()+(0), COLUMN()+(-2), 1))*INDIRECT(ADDRESS(ROW()+(0), COLUMN()+(-1), 1)), 2)</f>
        <v>512.000000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0.840000</v>
      </c>
      <c r="G11" s="11">
        <v>32.920000</v>
      </c>
      <c r="H11" s="11">
        <f ca="1">ROUND(INDIRECT(ADDRESS(ROW()+(0), COLUMN()+(-2), 1))*INDIRECT(ADDRESS(ROW()+(0), COLUMN()+(-1), 1)), 2)</f>
        <v>27.650000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0.840000</v>
      </c>
      <c r="G12" s="11">
        <v>32.920000</v>
      </c>
      <c r="H12" s="11">
        <f ca="1">ROUND(INDIRECT(ADDRESS(ROW()+(0), COLUMN()+(-2), 1))*INDIRECT(ADDRESS(ROW()+(0), COLUMN()+(-1), 1)), 2)</f>
        <v>27.650000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1.670000</v>
      </c>
      <c r="G13" s="11">
        <v>32.920000</v>
      </c>
      <c r="H13" s="11">
        <f ca="1">ROUND(INDIRECT(ADDRESS(ROW()+(0), COLUMN()+(-2), 1))*INDIRECT(ADDRESS(ROW()+(0), COLUMN()+(-1), 1)), 2)</f>
        <v>54.980000</v>
      </c>
    </row>
    <row r="14" spans="1:8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0.700000</v>
      </c>
      <c r="G14" s="11">
        <v>23.860000</v>
      </c>
      <c r="H14" s="11">
        <f ca="1">ROUND(INDIRECT(ADDRESS(ROW()+(0), COLUMN()+(-2), 1))*INDIRECT(ADDRESS(ROW()+(0), COLUMN()+(-1), 1)), 2)</f>
        <v>16.700000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0.840000</v>
      </c>
      <c r="G15" s="11">
        <v>17.150000</v>
      </c>
      <c r="H15" s="11">
        <f ca="1">ROUND(INDIRECT(ADDRESS(ROW()+(0), COLUMN()+(-2), 1))*INDIRECT(ADDRESS(ROW()+(0), COLUMN()+(-1), 1)), 2)</f>
        <v>14.410000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0.840000</v>
      </c>
      <c r="G16" s="11">
        <v>14.370000</v>
      </c>
      <c r="H16" s="11">
        <f ca="1">ROUND(INDIRECT(ADDRESS(ROW()+(0), COLUMN()+(-2), 1))*INDIRECT(ADDRESS(ROW()+(0), COLUMN()+(-1), 1)), 2)</f>
        <v>12.070000</v>
      </c>
    </row>
    <row r="17" spans="1:8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2">
        <v>0.800000</v>
      </c>
      <c r="G17" s="13">
        <v>1.940000</v>
      </c>
      <c r="H17" s="13">
        <f ca="1">ROUND(INDIRECT(ADDRESS(ROW()+(0), COLUMN()+(-2), 1))*INDIRECT(ADDRESS(ROW()+(0), COLUMN()+(-1), 1)), 2)</f>
        <v>1.550000</v>
      </c>
    </row>
    <row r="18" spans="1:8" ht="13.50" thickBot="1" customHeight="1">
      <c r="A18" s="14"/>
      <c r="B18" s="14"/>
      <c r="C18" s="14"/>
      <c r="D18" s="14"/>
      <c r="E18" s="14"/>
      <c r="F18" s="8" t="s">
        <v>36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667.010000</v>
      </c>
    </row>
    <row r="19" spans="1:8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4"/>
      <c r="H19" s="14"/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0">
        <v>0.334000</v>
      </c>
      <c r="G20" s="11">
        <v>256.730000</v>
      </c>
      <c r="H20" s="11">
        <f ca="1">ROUND(INDIRECT(ADDRESS(ROW()+(0), COLUMN()+(-2), 1))*INDIRECT(ADDRESS(ROW()+(0), COLUMN()+(-1), 1)), 2)</f>
        <v>85.750000</v>
      </c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0.334000</v>
      </c>
      <c r="G21" s="13">
        <v>170.070000</v>
      </c>
      <c r="H21" s="13">
        <f ca="1">ROUND(INDIRECT(ADDRESS(ROW()+(0), COLUMN()+(-2), 1))*INDIRECT(ADDRESS(ROW()+(0), COLUMN()+(-1), 1)), 2)</f>
        <v>56.800000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1)),INDIRECT(ADDRESS(ROW()+(-2), COLUMN()+(0), 1))), 2)</f>
        <v>142.550000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8"/>
      <c r="B24" s="18"/>
      <c r="C24" s="18"/>
      <c r="D24" s="19" t="s">
        <v>46</v>
      </c>
      <c r="E24" s="18" t="s">
        <v>47</v>
      </c>
      <c r="F24" s="12">
        <v>2.000000</v>
      </c>
      <c r="G24" s="13">
        <f ca="1">ROUND(SUM(INDIRECT(ADDRESS(ROW()+(-2), COLUMN()+(1), 1)),INDIRECT(ADDRESS(ROW()+(-6), COLUMN()+(1), 1))), 2)</f>
        <v>809.560000</v>
      </c>
      <c r="H24" s="13">
        <f ca="1">ROUND(INDIRECT(ADDRESS(ROW()+(0), COLUMN()+(-2), 1))*INDIRECT(ADDRESS(ROW()+(0), COLUMN()+(-1), 1))/100, 2)</f>
        <v>16.190000</v>
      </c>
    </row>
    <row r="25" spans="1:8" ht="13.50" thickBot="1" customHeight="1">
      <c r="A25" s="20" t="s">
        <v>48</v>
      </c>
      <c r="B25" s="20"/>
      <c r="C25" s="20"/>
      <c r="D25" s="21"/>
      <c r="E25" s="22"/>
      <c r="F25" s="23" t="s">
        <v>49</v>
      </c>
      <c r="G25" s="24"/>
      <c r="H25" s="25">
        <f ca="1">ROUND(SUM(INDIRECT(ADDRESS(ROW()+(-1), COLUMN()+(0), 1)),INDIRECT(ADDRESS(ROW()+(-3), COLUMN()+(0), 1)),INDIRECT(ADDRESS(ROW()+(-7), COLUMN()+(0), 1))), 2)</f>
        <v>825.750000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