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<sst xmlns="http://schemas.openxmlformats.org/spreadsheetml/2006/main" count="47" uniqueCount="47">
  <si>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</si>
  <si>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RSB050</t>
  </si>
  <si>
    <t xml:space="preserve">m²</t>
  </si>
  <si>
    <t xml:space="preserve">Solera seca. Sistema "PLACO".</t>
  </si>
  <si>
    <r>
      <rPr>
        <sz val="8.25"/>
        <color rgb="FF000000"/>
        <rFont val="Arial"/>
        <family val="2"/>
      </rPr>
      <t xml:space="preserve">Solera seca. Sistema Placo Force Floor Plus "PLACO", constituido por: barrera de vapor formada por film de polietileno de 0,2 mm de espesor; panel rígido de lana mineral, no revestido, de 20 mm de espesor, resistencia térmica 0,45 m²K/W, conductividad térmica 0,041 W/(mK); placa de solera seca, Solera Rigidur 20 "PLACO", de 20 mm de espesor, con los bordes longitudinales machihembrados compuesta por dos placas de yeso laminado reforzado con fibras, pegadas en fábrica, de 10 mm; y placa de yeso laminado reforzado con fibras GF-C1-I-W2 / - 1200 / 2400 / 12,5 / con los bordes longitudinales cuadrados, Rigidur H 13 BC "PLACO", unida a la placa de solera seca con adhesivo y posterior atornillado. Incluso banda estanca autoadhesiva, Banda 45 "PLACO", adhesivo Rigidur Nature Line Suelo "PLACO", para el sellado de juntas entre placas y tornillería para la fijación de las placas. El precio no incluye la superficie soporte.</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</si>
  <si>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</si>
  <si>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</si>
  <si>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</si>
  <si>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</si>
  <si>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</si>
  <si>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</si>
  <si>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</si>
  <si>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mt15mbv100a</t>
  </si>
  <si>
    <t xml:space="preserve">m²</t>
  </si>
  <si>
    <t xml:space="preserve">Film de polietileno, de 0,2 mm de espesor.</t>
  </si>
  <si>
    <t xml:space="preserve">mt12plj020c</t>
  </si>
  <si>
    <t xml:space="preserve">m</t>
  </si>
  <si>
    <t xml:space="preserve">Banda estanca autoadhesiva, Banda 45 "PLACO", de espuma de polietileno de celdas cerradas, de 3 mm de espesor y 45 mm de ancho, para la estanqueidad y aislamiento del perímetro en soleras.</t>
  </si>
  <si>
    <t xml:space="preserve">mt16lra012a</t>
  </si>
  <si>
    <t xml:space="preserve">m²</t>
  </si>
  <si>
    <t xml:space="preserve">Panel rígido de lana mineral, no revestido, de 20 mm de espesor, resistencia térmica 0,45 m²K/W, conductividad térmica 0,041 W/(mK), Euroclase A1 de reacción al fuego, densidad 90 kg/m³, calor específico 840 J/kgK, capacidad de absorción de agua a corto plazo &lt;=1 kg/m² y factor de resistencia a la difusión del vapor de agua 1,3.</t>
  </si>
  <si>
    <t xml:space="preserve">mt12pss010a</t>
  </si>
  <si>
    <t xml:space="preserve">m²</t>
  </si>
  <si>
    <t xml:space="preserve">Placa de solera seca, Solera Rigidur 20 "PLACO", de 20 mm de espesor, con los bordes longitudinales machihembrados compuesta por dos placas de yeso laminado reforzado con fibras, pegadas en fábrica, de 10 mm.</t>
  </si>
  <si>
    <t xml:space="preserve">mt12pss020a</t>
  </si>
  <si>
    <t xml:space="preserve">kg</t>
  </si>
  <si>
    <t xml:space="preserve">Adhesivo Rigidur Nature Line Suelo "PLACO".</t>
  </si>
  <si>
    <t xml:space="preserve">mt12plt050b</t>
  </si>
  <si>
    <t xml:space="preserve">Ud</t>
  </si>
  <si>
    <t xml:space="preserve">Tornillo autorroscante Rigidur 30 "PLACO", con cabeza de trompeta, de 30 mm de longitud.</t>
  </si>
  <si>
    <t xml:space="preserve">mt12plk015a</t>
  </si>
  <si>
    <t xml:space="preserve">m²</t>
  </si>
  <si>
    <t xml:space="preserve">Placa de yeso laminado reforzado con fibras GF-C1-I-W2 / - 1200 / 2400 / 12,5 / con los bordes longitudinales cuadrados, Rigidur H 13 BC "PLACO".</t>
  </si>
  <si>
    <t xml:space="preserve">Subtotal materiales:</t>
  </si>
  <si>
    <t xml:space="preserve">Mano de obra</t>
  </si>
  <si>
    <t xml:space="preserve">mo053</t>
  </si>
  <si>
    <t xml:space="preserve">h</t>
  </si>
  <si>
    <t xml:space="preserve">Oficial colocador de mamparas y sistemas de placas.</t>
  </si>
  <si>
    <t xml:space="preserve">mo100</t>
  </si>
  <si>
    <t xml:space="preserve">h</t>
  </si>
  <si>
    <t xml:space="preserve">Medio oficial colocador de mamparas y sistemas de placas.</t>
  </si>
  <si>
    <t xml:space="preserve">Subtotal mano de obra:</t>
  </si>
  <si>
    <t xml:space="preserve">Herramientas</t>
  </si>
  <si>
    <t xml:space="preserve">%</t>
  </si>
  <si>
    <t xml:space="preserve">Herramientas</t>
  </si>
  <si>
    <t xml:space="preserve">Coste de mantenimiento decenal: $u 160,24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</si>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</sst>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4.12"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1.1</v>
      </c>
      <c r="G10" s="12">
        <v>16.09</v>
      </c>
      <c r="H10" s="12">
        <f ca="1">ROUND(INDIRECT(ADDRESS(ROW()+(0), COLUMN()+(-2), 1))*INDIRECT(ADDRESS(ROW()+(0), COLUMN()+(-1), 1)), 2)</f>
        <v>17.7</v>
      </c>
    </row>
    <row r="11" spans="1:8" ht="34.50" thickBot="1" customHeight="1">
      <c r="A11" s="1" t="s">
        <v>15</v>
      </c>
      <c r="B11" s="1"/>
      <c r="C11" s="10" t="s">
        <v>16</v>
      </c>
      <c r="D11" s="10"/>
      <c r="E11" s="1" t="s">
        <v>17</v>
      </c>
      <c r="F11" s="11">
        <v>1.1</v>
      </c>
      <c r="G11" s="12">
        <v>16.37</v>
      </c>
      <c r="H11" s="12">
        <f ca="1">ROUND(INDIRECT(ADDRESS(ROW()+(0), COLUMN()+(-2), 1))*INDIRECT(ADDRESS(ROW()+(0), COLUMN()+(-1), 1)), 2)</f>
        <v>18.01</v>
      </c>
    </row>
    <row r="12" spans="1:8" ht="45.00" thickBot="1" customHeight="1">
      <c r="A12" s="1" t="s">
        <v>18</v>
      </c>
      <c r="B12" s="1"/>
      <c r="C12" s="10" t="s">
        <v>19</v>
      </c>
      <c r="D12" s="10"/>
      <c r="E12" s="1" t="s">
        <v>20</v>
      </c>
      <c r="F12" s="11">
        <v>1.5</v>
      </c>
      <c r="G12" s="12">
        <v>568.85</v>
      </c>
      <c r="H12" s="12">
        <f ca="1">ROUND(INDIRECT(ADDRESS(ROW()+(0), COLUMN()+(-2), 1))*INDIRECT(ADDRESS(ROW()+(0), COLUMN()+(-1), 1)), 2)</f>
        <v>853.28</v>
      </c>
    </row>
    <row r="13" spans="1:8" ht="34.50" thickBot="1" customHeight="1">
      <c r="A13" s="1" t="s">
        <v>21</v>
      </c>
      <c r="B13" s="1"/>
      <c r="C13" s="10" t="s">
        <v>22</v>
      </c>
      <c r="D13" s="10"/>
      <c r="E13" s="1" t="s">
        <v>23</v>
      </c>
      <c r="F13" s="11">
        <v>1.05</v>
      </c>
      <c r="G13" s="12">
        <v>927.01</v>
      </c>
      <c r="H13" s="12">
        <f ca="1">ROUND(INDIRECT(ADDRESS(ROW()+(0), COLUMN()+(-2), 1))*INDIRECT(ADDRESS(ROW()+(0), COLUMN()+(-1), 1)), 2)</f>
        <v>973.36</v>
      </c>
    </row>
    <row r="14" spans="1:8" ht="13.50" thickBot="1" customHeight="1">
      <c r="A14" s="1" t="s">
        <v>24</v>
      </c>
      <c r="B14" s="1"/>
      <c r="C14" s="10" t="s">
        <v>25</v>
      </c>
      <c r="D14" s="10"/>
      <c r="E14" s="1" t="s">
        <v>26</v>
      </c>
      <c r="F14" s="11">
        <v>0.09</v>
      </c>
      <c r="G14" s="12">
        <v>446.04</v>
      </c>
      <c r="H14" s="12">
        <f ca="1">ROUND(INDIRECT(ADDRESS(ROW()+(0), COLUMN()+(-2), 1))*INDIRECT(ADDRESS(ROW()+(0), COLUMN()+(-1), 1)), 2)</f>
        <v>40.14</v>
      </c>
    </row>
    <row r="15" spans="1:8" ht="24.00" thickBot="1" customHeight="1">
      <c r="A15" s="1" t="s">
        <v>27</v>
      </c>
      <c r="B15" s="1"/>
      <c r="C15" s="10" t="s">
        <v>28</v>
      </c>
      <c r="D15" s="10"/>
      <c r="E15" s="1" t="s">
        <v>29</v>
      </c>
      <c r="F15" s="11">
        <v>18</v>
      </c>
      <c r="G15" s="12">
        <v>0.78</v>
      </c>
      <c r="H15" s="12">
        <f ca="1">ROUND(INDIRECT(ADDRESS(ROW()+(0), COLUMN()+(-2), 1))*INDIRECT(ADDRESS(ROW()+(0), COLUMN()+(-1), 1)), 2)</f>
        <v>14.04</v>
      </c>
    </row>
    <row r="16" spans="1:8" ht="24.00" thickBot="1" customHeight="1">
      <c r="A16" s="1" t="s">
        <v>30</v>
      </c>
      <c r="B16" s="1"/>
      <c r="C16" s="10" t="s">
        <v>31</v>
      </c>
      <c r="D16" s="10"/>
      <c r="E16" s="1" t="s">
        <v>32</v>
      </c>
      <c r="F16" s="13">
        <v>1.05</v>
      </c>
      <c r="G16" s="14">
        <v>813.84</v>
      </c>
      <c r="H16" s="14">
        <f ca="1">ROUND(INDIRECT(ADDRESS(ROW()+(0), COLUMN()+(-2), 1))*INDIRECT(ADDRESS(ROW()+(0), COLUMN()+(-1), 1)), 2)</f>
        <v>854.53</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2771.06</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1">
        <v>0.593</v>
      </c>
      <c r="G19" s="12">
        <v>373.16</v>
      </c>
      <c r="H19" s="12">
        <f ca="1">ROUND(INDIRECT(ADDRESS(ROW()+(0), COLUMN()+(-2), 1))*INDIRECT(ADDRESS(ROW()+(0), COLUMN()+(-1), 1)), 2)</f>
        <v>221.28</v>
      </c>
    </row>
    <row r="20" spans="1:8" ht="13.50" thickBot="1" customHeight="1">
      <c r="A20" s="1" t="s">
        <v>38</v>
      </c>
      <c r="B20" s="1"/>
      <c r="C20" s="10" t="s">
        <v>39</v>
      </c>
      <c r="D20" s="10"/>
      <c r="E20" s="1" t="s">
        <v>40</v>
      </c>
      <c r="F20" s="13">
        <v>0.593</v>
      </c>
      <c r="G20" s="14">
        <v>252.15</v>
      </c>
      <c r="H20" s="14">
        <f ca="1">ROUND(INDIRECT(ADDRESS(ROW()+(0), COLUMN()+(-2), 1))*INDIRECT(ADDRESS(ROW()+(0), COLUMN()+(-1), 1)), 2)</f>
        <v>149.52</v>
      </c>
    </row>
    <row r="21" spans="1:8" ht="13.50" thickBot="1" customHeight="1">
      <c r="A21" s="15"/>
      <c r="B21" s="15"/>
      <c r="C21" s="15"/>
      <c r="D21" s="15"/>
      <c r="E21" s="15"/>
      <c r="F21" s="9" t="s">
        <v>41</v>
      </c>
      <c r="G21" s="9"/>
      <c r="H21" s="17">
        <f ca="1">ROUND(SUM(INDIRECT(ADDRESS(ROW()+(-1), COLUMN()+(0), 1)),INDIRECT(ADDRESS(ROW()+(-2), COLUMN()+(0), 1))), 2)</f>
        <v>370.8</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1)),INDIRECT(ADDRESS(ROW()+(-6), COLUMN()+(1), 1))), 2)</f>
        <v>3141.86</v>
      </c>
      <c r="H23" s="14">
        <f ca="1">ROUND(INDIRECT(ADDRESS(ROW()+(0), COLUMN()+(-2), 1))*INDIRECT(ADDRESS(ROW()+(0), COLUMN()+(-1), 1))/100, 2)</f>
        <v>62.84</v>
      </c>
    </row>
    <row r="24" spans="1:8" ht="13.50" thickBot="1" customHeight="1">
      <c r="A24" s="21" t="s">
        <v>45</v>
      </c>
      <c r="B24" s="21"/>
      <c r="C24" s="22"/>
      <c r="D24" s="22"/>
      <c r="E24" s="23"/>
      <c r="F24" s="24" t="s">
        <v>46</v>
      </c>
      <c r="G24" s="25"/>
      <c r="H24" s="26">
        <f ca="1">ROUND(SUM(INDIRECT(ADDRESS(ROW()+(-1), COLUMN()+(0), 1)),INDIRECT(ADDRESS(ROW()+(-3), COLUMN()+(0), 1)),INDIRECT(ADDRESS(ROW()+(-7), COLUMN()+(0), 1))), 2)</f>
        <v>3204.7</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