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<sst xmlns="http://schemas.openxmlformats.org/spreadsheetml/2006/main" count="43" uniqueCount="43">
  <si>
    <t xml:space="preserve"/>
  </si>
  <si>
    <t xml:space="preserve">QTY053</t>
  </si>
  <si>
    <t xml:space="preserve">m²</t>
  </si>
  <si>
    <t xml:space="preserve">Tablero de hormigón sobre tabiques aligerados, en techo inclinado.</t>
  </si>
  <si>
    <r>
      <rPr>
        <sz val="8.25"/>
        <color rgb="FF000000"/>
        <rFont val="Arial"/>
        <family val="2"/>
      </rPr>
      <t xml:space="preserve">Tablero para techo inclinado formado por </t>
    </r>
    <r>
      <rPr>
        <b/>
        <sz val="8.25"/>
        <color rgb="FF000000"/>
        <rFont val="Arial"/>
        <family val="2"/>
      </rPr>
      <t xml:space="preserve">placas prefabricadas de hormigón armado, de 1500x500x50 mm</t>
    </r>
    <r>
      <rPr>
        <sz val="8.25"/>
        <color rgb="FF000000"/>
        <rFont val="Arial"/>
        <family val="2"/>
      </rPr>
      <t xml:space="preserve">, recibidas con </t>
    </r>
    <r>
      <rPr>
        <b/>
        <sz val="8.25"/>
        <color rgb="FF000000"/>
        <rFont val="Arial"/>
        <family val="2"/>
      </rPr>
      <t xml:space="preserve">mortero de cemento, confeccionado en obra, dosificación 1:6</t>
    </r>
    <r>
      <rPr>
        <sz val="8.25"/>
        <color rgb="FF000000"/>
        <rFont val="Arial"/>
        <family val="2"/>
      </rPr>
      <t xml:space="preserve"> y colocadas sobre una cinta de papel dispuesta sobre las fajas maestras de los tabiques aligerados (no incluidos en este precio), </t>
    </r>
    <r>
      <rPr>
        <b/>
        <sz val="8.25"/>
        <color rgb="FF000000"/>
        <rFont val="Arial"/>
        <family val="2"/>
      </rPr>
      <t xml:space="preserve">con una capa de regularización de mortero de cemento, confeccionado en obra, dosificación 1:6, de 2 cm de espesor y acabado fratasado</t>
    </r>
    <r>
      <rPr>
        <sz val="8.25"/>
        <color rgb="FF000000"/>
        <rFont val="Arial"/>
        <family val="2"/>
      </rPr>
      <t xml:space="preserve">.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</si>
  <si>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</si>
  <si>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</si>
  <si>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</si>
  <si>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</si>
  <si>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</si>
  <si>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</si>
  <si>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</si>
  <si>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mt07pha110a</t>
  </si>
  <si>
    <t xml:space="preserve">m²</t>
  </si>
  <si>
    <t xml:space="preserve">Placa prefabricada de hormigón armado, de 1500x500x50 mm, para tablero de techo inclinado.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</si>
  <si>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</si>
  <si>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</si>
  <si>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</si>
  <si>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</si>
  <si>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</si>
  <si>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</si>
  <si>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mt08cem000g</t>
  </si>
  <si>
    <t xml:space="preserve">kg</t>
  </si>
  <si>
    <t xml:space="preserve">Cemento gris en sacos.</t>
  </si>
  <si>
    <t xml:space="preserve">Subtotal materiales:</t>
  </si>
  <si>
    <t xml:space="preserve">Equipo</t>
  </si>
  <si>
    <t xml:space="preserve">mq06hor010</t>
  </si>
  <si>
    <t xml:space="preserve">h</t>
  </si>
  <si>
    <t xml:space="preserve">Hormigonera.</t>
  </si>
  <si>
    <t xml:space="preserve">Subtotal equipo:</t>
  </si>
  <si>
    <t xml:space="preserve">Mano de obra</t>
  </si>
  <si>
    <t xml:space="preserve">mo020</t>
  </si>
  <si>
    <t xml:space="preserve">h</t>
  </si>
  <si>
    <t xml:space="preserve">Oficial albañil de construcción.</t>
  </si>
  <si>
    <t xml:space="preserve">mo077</t>
  </si>
  <si>
    <t xml:space="preserve">h</t>
  </si>
  <si>
    <t xml:space="preserve">Medio oficial albañil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</si>
  <si>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</si>
  <si>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</si>
  <si>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</si>
  <si>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</si>
  <si>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$u 9,53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</si>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</sst>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59" customWidth="1"/>
    <col min="3" max="3" width="1.70" customWidth="1"/>
    <col min="4" max="4" width="5.95" customWidth="1"/>
    <col min="5" max="5" width="54.74" customWidth="1"/>
    <col min="6" max="6" width="12.92" customWidth="1"/>
    <col min="7" max="7" width="13.09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24.00" thickBot="1" customHeight="1">
      <c r="A8" s="5" t="s">
        <v>5</v>
      </c>
      <c r="B8" s="5"/>
      <c r="C8" s="5" t="s">
        <v>6</v>
      </c>
      <c r="D8" s="5"/>
      <c r="E8" s="5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>
        <v>1.000000</v>
      </c>
      <c r="B9" s="7"/>
      <c r="C9" s="7"/>
      <c r="D9" s="7"/>
      <c r="E9" s="8" t="s">
        <v>11</v>
      </c>
      <c r="F9" s="8"/>
      <c r="G9" s="7"/>
      <c r="H9" s="7"/>
    </row>
    <row r="10" spans="1:8" ht="24.00" thickBot="1" customHeight="1">
      <c r="A10" s="1" t="s">
        <v>12</v>
      </c>
      <c r="B10" s="1"/>
      <c r="C10" s="9" t="s">
        <v>13</v>
      </c>
      <c r="D10" s="9"/>
      <c r="E10" s="1" t="s">
        <v>14</v>
      </c>
      <c r="F10" s="10">
        <v>1.020000</v>
      </c>
      <c r="G10" s="11">
        <v>143.060000</v>
      </c>
      <c r="H10" s="11">
        <f ca="1">ROUND(INDIRECT(ADDRESS(ROW()+(0), COLUMN()+(-2), 1))*INDIRECT(ADDRESS(ROW()+(0), COLUMN()+(-1), 1)), 2)</f>
        <v>145.920000</v>
      </c>
    </row>
    <row r="11" spans="1:8" ht="13.50" thickBot="1" customHeight="1">
      <c r="A11" s="1" t="s">
        <v>15</v>
      </c>
      <c r="B11" s="1"/>
      <c r="C11" s="9" t="s">
        <v>16</v>
      </c>
      <c r="D11" s="9"/>
      <c r="E11" s="1" t="s">
        <v>17</v>
      </c>
      <c r="F11" s="10">
        <v>0.006000</v>
      </c>
      <c r="G11" s="11">
        <v>39.350000</v>
      </c>
      <c r="H11" s="11">
        <f ca="1">ROUND(INDIRECT(ADDRESS(ROW()+(0), COLUMN()+(-2), 1))*INDIRECT(ADDRESS(ROW()+(0), COLUMN()+(-1), 1)), 2)</f>
        <v>0.240000</v>
      </c>
    </row>
    <row r="12" spans="1:8" ht="13.50" thickBot="1" customHeight="1">
      <c r="A12" s="1" t="s">
        <v>18</v>
      </c>
      <c r="B12" s="1"/>
      <c r="C12" s="9" t="s">
        <v>19</v>
      </c>
      <c r="D12" s="9"/>
      <c r="E12" s="1" t="s">
        <v>20</v>
      </c>
      <c r="F12" s="10">
        <v>0.049000</v>
      </c>
      <c r="G12" s="11">
        <v>517.780000</v>
      </c>
      <c r="H12" s="11">
        <f ca="1">ROUND(INDIRECT(ADDRESS(ROW()+(0), COLUMN()+(-2), 1))*INDIRECT(ADDRESS(ROW()+(0), COLUMN()+(-1), 1)), 2)</f>
        <v>25.370000</v>
      </c>
    </row>
    <row r="13" spans="1:8" ht="13.50" thickBot="1" customHeight="1">
      <c r="A13" s="1" t="s">
        <v>21</v>
      </c>
      <c r="B13" s="1"/>
      <c r="C13" s="9" t="s">
        <v>22</v>
      </c>
      <c r="D13" s="9"/>
      <c r="E13" s="1" t="s">
        <v>23</v>
      </c>
      <c r="F13" s="12">
        <v>7.500000</v>
      </c>
      <c r="G13" s="13">
        <v>7.540000</v>
      </c>
      <c r="H13" s="13">
        <f ca="1">ROUND(INDIRECT(ADDRESS(ROW()+(0), COLUMN()+(-2), 1))*INDIRECT(ADDRESS(ROW()+(0), COLUMN()+(-1), 1)), 2)</f>
        <v>56.550000</v>
      </c>
    </row>
    <row r="14" spans="1:8" ht="13.50" thickBot="1" customHeight="1">
      <c r="A14" s="14"/>
      <c r="B14" s="14"/>
      <c r="C14" s="14"/>
      <c r="D14" s="14"/>
      <c r="E14" s="14"/>
      <c r="F14" s="8" t="s">
        <v>24</v>
      </c>
      <c r="G14" s="8"/>
      <c r="H14" s="16">
        <f ca="1">ROUND(SUM(INDIRECT(ADDRESS(ROW()+(-1), COLUMN()+(0), 1)),INDIRECT(ADDRESS(ROW()+(-2), COLUMN()+(0), 1)),INDIRECT(ADDRESS(ROW()+(-3), COLUMN()+(0), 1)),INDIRECT(ADDRESS(ROW()+(-4), COLUMN()+(0), 1))), 2)</f>
        <v>228.080000</v>
      </c>
    </row>
    <row r="15" spans="1:8" ht="13.50" thickBot="1" customHeight="1">
      <c r="A15" s="14">
        <v>2.000000</v>
      </c>
      <c r="B15" s="14"/>
      <c r="C15" s="14"/>
      <c r="D15" s="14"/>
      <c r="E15" s="17" t="s">
        <v>25</v>
      </c>
      <c r="F15" s="17"/>
      <c r="G15" s="14"/>
      <c r="H15" s="14"/>
    </row>
    <row r="16" spans="1:8" ht="13.50" thickBot="1" customHeight="1">
      <c r="A16" s="1" t="s">
        <v>26</v>
      </c>
      <c r="B16" s="1"/>
      <c r="C16" s="9" t="s">
        <v>27</v>
      </c>
      <c r="D16" s="9"/>
      <c r="E16" s="1" t="s">
        <v>28</v>
      </c>
      <c r="F16" s="12">
        <v>0.024000</v>
      </c>
      <c r="G16" s="13">
        <v>42.870000</v>
      </c>
      <c r="H16" s="13">
        <f ca="1">ROUND(INDIRECT(ADDRESS(ROW()+(0), COLUMN()+(-2), 1))*INDIRECT(ADDRESS(ROW()+(0), COLUMN()+(-1), 1)), 2)</f>
        <v>1.030000</v>
      </c>
    </row>
    <row r="17" spans="1:8" ht="13.50" thickBot="1" customHeight="1">
      <c r="A17" s="14"/>
      <c r="B17" s="14"/>
      <c r="C17" s="14"/>
      <c r="D17" s="14"/>
      <c r="E17" s="14"/>
      <c r="F17" s="8" t="s">
        <v>29</v>
      </c>
      <c r="G17" s="8"/>
      <c r="H17" s="16">
        <f ca="1">ROUND(SUM(INDIRECT(ADDRESS(ROW()+(-1), COLUMN()+(0), 1))), 2)</f>
        <v>1.030000</v>
      </c>
    </row>
    <row r="18" spans="1:8" ht="13.50" thickBot="1" customHeight="1">
      <c r="A18" s="14">
        <v>3.000000</v>
      </c>
      <c r="B18" s="14"/>
      <c r="C18" s="14"/>
      <c r="D18" s="14"/>
      <c r="E18" s="17" t="s">
        <v>30</v>
      </c>
      <c r="F18" s="17"/>
      <c r="G18" s="14"/>
      <c r="H18" s="14"/>
    </row>
    <row r="19" spans="1:8" ht="13.50" thickBot="1" customHeight="1">
      <c r="A19" s="1" t="s">
        <v>31</v>
      </c>
      <c r="B19" s="1"/>
      <c r="C19" s="9" t="s">
        <v>32</v>
      </c>
      <c r="D19" s="9"/>
      <c r="E19" s="1" t="s">
        <v>33</v>
      </c>
      <c r="F19" s="10">
        <v>0.452000</v>
      </c>
      <c r="G19" s="11">
        <v>248.370000</v>
      </c>
      <c r="H19" s="11">
        <f ca="1">ROUND(INDIRECT(ADDRESS(ROW()+(0), COLUMN()+(-2), 1))*INDIRECT(ADDRESS(ROW()+(0), COLUMN()+(-1), 1)), 2)</f>
        <v>112.260000</v>
      </c>
    </row>
    <row r="20" spans="1:8" ht="13.50" thickBot="1" customHeight="1">
      <c r="A20" s="1" t="s">
        <v>34</v>
      </c>
      <c r="B20" s="1"/>
      <c r="C20" s="9" t="s">
        <v>35</v>
      </c>
      <c r="D20" s="9"/>
      <c r="E20" s="1" t="s">
        <v>36</v>
      </c>
      <c r="F20" s="12">
        <v>0.740000</v>
      </c>
      <c r="G20" s="13">
        <v>170.070000</v>
      </c>
      <c r="H20" s="13">
        <f ca="1">ROUND(INDIRECT(ADDRESS(ROW()+(0), COLUMN()+(-2), 1))*INDIRECT(ADDRESS(ROW()+(0), COLUMN()+(-1), 1)), 2)</f>
        <v>125.850000</v>
      </c>
    </row>
    <row r="21" spans="1:8" ht="13.50" thickBot="1" customHeight="1">
      <c r="A21" s="14"/>
      <c r="B21" s="14"/>
      <c r="C21" s="14"/>
      <c r="D21" s="14"/>
      <c r="E21" s="14"/>
      <c r="F21" s="8" t="s">
        <v>37</v>
      </c>
      <c r="G21" s="8"/>
      <c r="H21" s="16">
        <f ca="1">ROUND(SUM(INDIRECT(ADDRESS(ROW()+(-1), COLUMN()+(0), 1)),INDIRECT(ADDRESS(ROW()+(-2), COLUMN()+(0), 1))), 2)</f>
        <v>238.110000</v>
      </c>
    </row>
    <row r="22" spans="1:8" ht="13.50" thickBot="1" customHeight="1">
      <c r="A22" s="14">
        <v>4.000000</v>
      </c>
      <c r="B22" s="14"/>
      <c r="C22" s="14"/>
      <c r="D22" s="14"/>
      <c r="E22" s="17" t="s">
        <v>38</v>
      </c>
      <c r="F22" s="17"/>
      <c r="G22" s="14"/>
      <c r="H22" s="14"/>
    </row>
    <row r="23" spans="1:8" ht="13.50" thickBot="1" customHeight="1">
      <c r="A23" s="18"/>
      <c r="B23" s="18"/>
      <c r="C23" s="19" t="s">
        <v>39</v>
      </c>
      <c r="D23" s="19"/>
      <c r="E23" s="18" t="s">
        <v>40</v>
      </c>
      <c r="F23" s="12">
        <v>2.000000</v>
      </c>
      <c r="G23" s="13">
        <f ca="1">ROUND(SUM(INDIRECT(ADDRESS(ROW()+(-2), COLUMN()+(1), 1)),INDIRECT(ADDRESS(ROW()+(-6), COLUMN()+(1), 1)),INDIRECT(ADDRESS(ROW()+(-9), COLUMN()+(1), 1))), 2)</f>
        <v>467.220000</v>
      </c>
      <c r="H23" s="13">
        <f ca="1">ROUND(INDIRECT(ADDRESS(ROW()+(0), COLUMN()+(-2), 1))*INDIRECT(ADDRESS(ROW()+(0), COLUMN()+(-1), 1))/100, 2)</f>
        <v>9.340000</v>
      </c>
    </row>
    <row r="24" spans="1:8" ht="13.50" thickBot="1" customHeight="1">
      <c r="A24" s="20" t="s">
        <v>41</v>
      </c>
      <c r="B24" s="20"/>
      <c r="C24" s="21"/>
      <c r="D24" s="21"/>
      <c r="E24" s="22"/>
      <c r="F24" s="23" t="s">
        <v>42</v>
      </c>
      <c r="G24" s="24"/>
      <c r="H24" s="25">
        <f ca="1">ROUND(SUM(INDIRECT(ADDRESS(ROW()+(-1), COLUMN()+(0), 1)),INDIRECT(ADDRESS(ROW()+(-3), COLUMN()+(0), 1)),INDIRECT(ADDRESS(ROW()+(-7), COLUMN()+(0), 1)),INDIRECT(ADDRESS(ROW()+(-10), COLUMN()+(0), 1))), 2)</f>
        <v>476.560000</v>
      </c>
    </row>
  </sheetData>
  <mergeCells count="45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B20"/>
    <mergeCell ref="C20:D20"/>
    <mergeCell ref="A21:B21"/>
    <mergeCell ref="C21:D21"/>
    <mergeCell ref="F21:G21"/>
    <mergeCell ref="A22:B22"/>
    <mergeCell ref="C22:D22"/>
    <mergeCell ref="E22:F22"/>
    <mergeCell ref="A23:B23"/>
    <mergeCell ref="C23:D23"/>
    <mergeCell ref="A24:E24"/>
    <mergeCell ref="F24:G24"/>
  </mergeCells>
  <pageMargins left="0.620079" right="0.472441" top="0.472441" bottom="0.472441" header="0.0" footer="0.0"/>
  <pageSetup paperSize="9" orientation="portrait"/>
  <rowBreaks count="0" manualBreakCount="0">
    </rowBreaks>
</worksheet>
</file>