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<sst xmlns="http://schemas.openxmlformats.org/spreadsheetml/2006/main" count="61" uniqueCount="61">
  <si>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</si>
  <si>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QAF021</t>
  </si>
  <si>
    <t xml:space="preserve">m</t>
  </si>
  <si>
    <t xml:space="preserve">Encuentro de techo plano transitable, no ventilado con paramento vertical. Impermeabilización con membranas de poliolefinas.</t>
  </si>
  <si>
    <r>
      <rPr>
        <sz val="8.25"/>
        <color rgb="FF000000"/>
        <rFont val="Arial"/>
        <family val="2"/>
      </rPr>
      <t xml:space="preserve">Encuentro de techo plano transitable, no ventilado, con piso fijo, tipo convencional con paramento vertical; mediante la realización de un retranqueo perimetral de más de 5 cm con respecto al paramento vertical y de más de 20 cm de altura sobre la protección del techo, relleno con mortero de cemento, confeccionado en obra, dosificación 1:8 colocado sobre la impermeabilización formada por: banda de terminación para membrana impermeabilizante flexible tipo EVAC, de 480 mm de ancho, compuesta de una doble hoja de poliolefina termoplástica con acetato de vinil etileno, con ambas caras revestidas de fibras de poliéster no tejidas, de 0,8 mm de espesor y 625 g/m², fijada a la impermeabilización continua del techo, con adhesivo cementoso mejorado C2 E, acabado con un revestimiento de zócalos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 Incluso complementos de refuerzo en tratamiento de puntos singulares mediante el uso de piezas especiales para la resolución de ángulos internos y externos.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</si>
  <si>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</si>
  <si>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</si>
  <si>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</si>
  <si>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</si>
  <si>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</si>
  <si>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</si>
  <si>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</si>
  <si>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</si>
  <si>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</si>
  <si>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</si>
  <si>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mt15rev040dh</t>
  </si>
  <si>
    <t xml:space="preserve">m</t>
  </si>
  <si>
    <t xml:space="preserve">Banda de refuerzo para membrana impermeabilizante flexible tipo EVAC, de 480 mm de ancho,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</si>
  <si>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</si>
  <si>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</si>
  <si>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</si>
  <si>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</si>
  <si>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</si>
  <si>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</si>
  <si>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</si>
  <si>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</si>
  <si>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</si>
  <si>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mt09mcr021g</t>
  </si>
  <si>
    <t xml:space="preserve">kg</t>
  </si>
  <si>
    <t xml:space="preserve">Adhesivo cementoso de fraguado normal, C1, color gris.</t>
  </si>
  <si>
    <t xml:space="preserve">mt18rcr010a300</t>
  </si>
  <si>
    <t xml:space="preserve">m</t>
  </si>
  <si>
    <t xml:space="preserve">Zócalo cerámico de gres rústico, de 7 cm de ancho, $u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</si>
  <si>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</si>
  <si>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</si>
  <si>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</si>
  <si>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</si>
  <si>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</si>
  <si>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</si>
  <si>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</si>
  <si>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</si>
  <si>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</si>
  <si>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</si>
  <si>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</si>
  <si>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</si>
  <si>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</si>
  <si>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</si>
  <si>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</si>
  <si>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</si>
  <si>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mo113</t>
  </si>
  <si>
    <t xml:space="preserve">h</t>
  </si>
  <si>
    <t xml:space="preserve">Peón de construcción.</t>
  </si>
  <si>
    <t xml:space="preserve">mo023</t>
  </si>
  <si>
    <t xml:space="preserve">h</t>
  </si>
  <si>
    <t xml:space="preserve">Oficial colocador de pisos.</t>
  </si>
  <si>
    <t xml:space="preserve">Subtotal mano de obra:</t>
  </si>
  <si>
    <t xml:space="preserve">Herramientas</t>
  </si>
  <si>
    <t xml:space="preserve">%</t>
  </si>
  <si>
    <t xml:space="preserve">Herramientas</t>
  </si>
  <si>
    <t xml:space="preserve">Coste de mantenimiento decenal: $u 269,80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</si>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</sst>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70.04"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1.2</v>
      </c>
      <c r="G10" s="12">
        <v>21</v>
      </c>
      <c r="H10" s="12">
        <f ca="1">ROUND(INDIRECT(ADDRESS(ROW()+(0), COLUMN()+(-2), 1))*INDIRECT(ADDRESS(ROW()+(0), COLUMN()+(-1), 1)), 2)</f>
        <v>25.2</v>
      </c>
    </row>
    <row r="11" spans="1:8" ht="45.00" thickBot="1" customHeight="1">
      <c r="A11" s="1" t="s">
        <v>15</v>
      </c>
      <c r="B11" s="1"/>
      <c r="C11" s="1"/>
      <c r="D11" s="10" t="s">
        <v>16</v>
      </c>
      <c r="E11" s="1" t="s">
        <v>17</v>
      </c>
      <c r="F11" s="11">
        <v>1.15</v>
      </c>
      <c r="G11" s="12">
        <v>491.04</v>
      </c>
      <c r="H11" s="12">
        <f ca="1">ROUND(INDIRECT(ADDRESS(ROW()+(0), COLUMN()+(-2), 1))*INDIRECT(ADDRESS(ROW()+(0), COLUMN()+(-1), 1)), 2)</f>
        <v>564.7</v>
      </c>
    </row>
    <row r="12" spans="1:8" ht="13.50" thickBot="1" customHeight="1">
      <c r="A12" s="1" t="s">
        <v>18</v>
      </c>
      <c r="B12" s="1"/>
      <c r="C12" s="1"/>
      <c r="D12" s="10" t="s">
        <v>19</v>
      </c>
      <c r="E12" s="1" t="s">
        <v>20</v>
      </c>
      <c r="F12" s="11">
        <v>0.006</v>
      </c>
      <c r="G12" s="12">
        <v>46</v>
      </c>
      <c r="H12" s="12">
        <f ca="1">ROUND(INDIRECT(ADDRESS(ROW()+(0), COLUMN()+(-2), 1))*INDIRECT(ADDRESS(ROW()+(0), COLUMN()+(-1), 1)), 2)</f>
        <v>0.28</v>
      </c>
    </row>
    <row r="13" spans="1:8" ht="13.50" thickBot="1" customHeight="1">
      <c r="A13" s="1" t="s">
        <v>21</v>
      </c>
      <c r="B13" s="1"/>
      <c r="C13" s="1"/>
      <c r="D13" s="10" t="s">
        <v>22</v>
      </c>
      <c r="E13" s="1" t="s">
        <v>23</v>
      </c>
      <c r="F13" s="11">
        <v>0.021</v>
      </c>
      <c r="G13" s="12">
        <v>602.14</v>
      </c>
      <c r="H13" s="12">
        <f ca="1">ROUND(INDIRECT(ADDRESS(ROW()+(0), COLUMN()+(-2), 1))*INDIRECT(ADDRESS(ROW()+(0), COLUMN()+(-1), 1)), 2)</f>
        <v>12.64</v>
      </c>
    </row>
    <row r="14" spans="1:8" ht="13.50" thickBot="1" customHeight="1">
      <c r="A14" s="1" t="s">
        <v>24</v>
      </c>
      <c r="B14" s="1"/>
      <c r="C14" s="1"/>
      <c r="D14" s="10" t="s">
        <v>25</v>
      </c>
      <c r="E14" s="1" t="s">
        <v>26</v>
      </c>
      <c r="F14" s="11">
        <v>2.368</v>
      </c>
      <c r="G14" s="12">
        <v>8.82</v>
      </c>
      <c r="H14" s="12">
        <f ca="1">ROUND(INDIRECT(ADDRESS(ROW()+(0), COLUMN()+(-2), 1))*INDIRECT(ADDRESS(ROW()+(0), COLUMN()+(-1), 1)), 2)</f>
        <v>20.89</v>
      </c>
    </row>
    <row r="15" spans="1:8" ht="13.50" thickBot="1" customHeight="1">
      <c r="A15" s="1" t="s">
        <v>27</v>
      </c>
      <c r="B15" s="1"/>
      <c r="C15" s="1"/>
      <c r="D15" s="10" t="s">
        <v>28</v>
      </c>
      <c r="E15" s="1" t="s">
        <v>29</v>
      </c>
      <c r="F15" s="11">
        <v>0.24</v>
      </c>
      <c r="G15" s="12">
        <v>10.5</v>
      </c>
      <c r="H15" s="12">
        <f ca="1">ROUND(INDIRECT(ADDRESS(ROW()+(0), COLUMN()+(-2), 1))*INDIRECT(ADDRESS(ROW()+(0), COLUMN()+(-1), 1)), 2)</f>
        <v>2.52</v>
      </c>
    </row>
    <row r="16" spans="1:8" ht="13.50" thickBot="1" customHeight="1">
      <c r="A16" s="1" t="s">
        <v>30</v>
      </c>
      <c r="B16" s="1"/>
      <c r="C16" s="1"/>
      <c r="D16" s="10" t="s">
        <v>31</v>
      </c>
      <c r="E16" s="1" t="s">
        <v>32</v>
      </c>
      <c r="F16" s="11">
        <v>1.05</v>
      </c>
      <c r="G16" s="12">
        <v>126.55</v>
      </c>
      <c r="H16" s="12">
        <f ca="1">ROUND(INDIRECT(ADDRESS(ROW()+(0), COLUMN()+(-2), 1))*INDIRECT(ADDRESS(ROW()+(0), COLUMN()+(-1), 1)), 2)</f>
        <v>132.88</v>
      </c>
    </row>
    <row r="17" spans="1:8" ht="45.00" thickBot="1" customHeight="1">
      <c r="A17" s="1" t="s">
        <v>33</v>
      </c>
      <c r="B17" s="1"/>
      <c r="C17" s="1"/>
      <c r="D17" s="10" t="s">
        <v>34</v>
      </c>
      <c r="E17" s="1" t="s">
        <v>35</v>
      </c>
      <c r="F17" s="13">
        <v>0.01</v>
      </c>
      <c r="G17" s="14">
        <v>23.27</v>
      </c>
      <c r="H17" s="14">
        <f ca="1">ROUND(INDIRECT(ADDRESS(ROW()+(0), COLUMN()+(-2), 1))*INDIRECT(ADDRESS(ROW()+(0), COLUMN()+(-1), 1)), 2)</f>
        <v>0.23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759.34</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3">
        <v>0.015</v>
      </c>
      <c r="G20" s="14">
        <v>107.26</v>
      </c>
      <c r="H20" s="14">
        <f ca="1">ROUND(INDIRECT(ADDRESS(ROW()+(0), COLUMN()+(-2), 1))*INDIRECT(ADDRESS(ROW()+(0), COLUMN()+(-1), 1)), 2)</f>
        <v>1.61</v>
      </c>
    </row>
    <row r="21" spans="1:8" ht="13.50" thickBot="1" customHeight="1">
      <c r="A21" s="15"/>
      <c r="B21" s="15"/>
      <c r="C21" s="15"/>
      <c r="D21" s="15"/>
      <c r="E21" s="15"/>
      <c r="F21" s="9" t="s">
        <v>41</v>
      </c>
      <c r="G21" s="9"/>
      <c r="H21" s="17">
        <f ca="1">ROUND(SUM(INDIRECT(ADDRESS(ROW()+(-1), COLUMN()+(0), 1))), 2)</f>
        <v>1.61</v>
      </c>
    </row>
    <row r="22" spans="1:8" ht="13.50" thickBot="1" customHeight="1">
      <c r="A22" s="15">
        <v>3</v>
      </c>
      <c r="B22" s="15"/>
      <c r="C22" s="15"/>
      <c r="D22" s="15"/>
      <c r="E22" s="18" t="s">
        <v>42</v>
      </c>
      <c r="F22" s="18"/>
      <c r="G22" s="15"/>
      <c r="H22" s="15"/>
    </row>
    <row r="23" spans="1:8" ht="13.50" thickBot="1" customHeight="1">
      <c r="A23" s="1" t="s">
        <v>43</v>
      </c>
      <c r="B23" s="1"/>
      <c r="C23" s="1"/>
      <c r="D23" s="10" t="s">
        <v>44</v>
      </c>
      <c r="E23" s="1" t="s">
        <v>45</v>
      </c>
      <c r="F23" s="11">
        <v>0.121</v>
      </c>
      <c r="G23" s="12">
        <v>363.15</v>
      </c>
      <c r="H23" s="12">
        <f ca="1">ROUND(INDIRECT(ADDRESS(ROW()+(0), COLUMN()+(-2), 1))*INDIRECT(ADDRESS(ROW()+(0), COLUMN()+(-1), 1)), 2)</f>
        <v>43.94</v>
      </c>
    </row>
    <row r="24" spans="1:8" ht="13.50" thickBot="1" customHeight="1">
      <c r="A24" s="1" t="s">
        <v>46</v>
      </c>
      <c r="B24" s="1"/>
      <c r="C24" s="1"/>
      <c r="D24" s="10" t="s">
        <v>47</v>
      </c>
      <c r="E24" s="1" t="s">
        <v>48</v>
      </c>
      <c r="F24" s="11">
        <v>0.121</v>
      </c>
      <c r="G24" s="12">
        <v>252.15</v>
      </c>
      <c r="H24" s="12">
        <f ca="1">ROUND(INDIRECT(ADDRESS(ROW()+(0), COLUMN()+(-2), 1))*INDIRECT(ADDRESS(ROW()+(0), COLUMN()+(-1), 1)), 2)</f>
        <v>30.51</v>
      </c>
    </row>
    <row r="25" spans="1:8" ht="13.50" thickBot="1" customHeight="1">
      <c r="A25" s="1" t="s">
        <v>49</v>
      </c>
      <c r="B25" s="1"/>
      <c r="C25" s="1"/>
      <c r="D25" s="10" t="s">
        <v>50</v>
      </c>
      <c r="E25" s="1" t="s">
        <v>51</v>
      </c>
      <c r="F25" s="11">
        <v>0.115</v>
      </c>
      <c r="G25" s="12">
        <v>242.79</v>
      </c>
      <c r="H25" s="12">
        <f ca="1">ROUND(INDIRECT(ADDRESS(ROW()+(0), COLUMN()+(-2), 1))*INDIRECT(ADDRESS(ROW()+(0), COLUMN()+(-1), 1)), 2)</f>
        <v>27.92</v>
      </c>
    </row>
    <row r="26" spans="1:8" ht="13.50" thickBot="1" customHeight="1">
      <c r="A26" s="1" t="s">
        <v>52</v>
      </c>
      <c r="B26" s="1"/>
      <c r="C26" s="1"/>
      <c r="D26" s="10" t="s">
        <v>53</v>
      </c>
      <c r="E26" s="1" t="s">
        <v>54</v>
      </c>
      <c r="F26" s="13">
        <v>0.224</v>
      </c>
      <c r="G26" s="14">
        <v>363.15</v>
      </c>
      <c r="H26" s="14">
        <f ca="1">ROUND(INDIRECT(ADDRESS(ROW()+(0), COLUMN()+(-2), 1))*INDIRECT(ADDRESS(ROW()+(0), COLUMN()+(-1), 1)), 2)</f>
        <v>81.35</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183.72</v>
      </c>
    </row>
    <row r="28" spans="1:8" ht="13.50" thickBot="1" customHeight="1">
      <c r="A28" s="15">
        <v>4</v>
      </c>
      <c r="B28" s="15"/>
      <c r="C28" s="15"/>
      <c r="D28" s="15"/>
      <c r="E28" s="18" t="s">
        <v>56</v>
      </c>
      <c r="F28" s="18"/>
      <c r="G28" s="15"/>
      <c r="H28" s="15"/>
    </row>
    <row r="29" spans="1:8" ht="13.50" thickBot="1" customHeight="1">
      <c r="A29" s="19"/>
      <c r="B29" s="19"/>
      <c r="C29" s="19"/>
      <c r="D29" s="20" t="s">
        <v>57</v>
      </c>
      <c r="E29" s="19" t="s">
        <v>58</v>
      </c>
      <c r="F29" s="13">
        <v>2</v>
      </c>
      <c r="G29" s="14">
        <f ca="1">ROUND(SUM(INDIRECT(ADDRESS(ROW()+(-2), COLUMN()+(1), 1)),INDIRECT(ADDRESS(ROW()+(-8), COLUMN()+(1), 1)),INDIRECT(ADDRESS(ROW()+(-11), COLUMN()+(1), 1))), 2)</f>
        <v>944.67</v>
      </c>
      <c r="H29" s="14">
        <f ca="1">ROUND(INDIRECT(ADDRESS(ROW()+(0), COLUMN()+(-2), 1))*INDIRECT(ADDRESS(ROW()+(0), COLUMN()+(-1), 1))/100, 2)</f>
        <v>18.89</v>
      </c>
    </row>
    <row r="30" spans="1:8" ht="13.50" thickBot="1" customHeight="1">
      <c r="A30" s="21" t="s">
        <v>59</v>
      </c>
      <c r="B30" s="21"/>
      <c r="C30" s="21"/>
      <c r="D30" s="22"/>
      <c r="E30" s="23"/>
      <c r="F30" s="24" t="s">
        <v>60</v>
      </c>
      <c r="G30" s="25"/>
      <c r="H30" s="26">
        <f ca="1">ROUND(SUM(INDIRECT(ADDRESS(ROW()+(-1), COLUMN()+(0), 1)),INDIRECT(ADDRESS(ROW()+(-3), COLUMN()+(0), 1)),INDIRECT(ADDRESS(ROW()+(-9), COLUMN()+(0), 1)),INDIRECT(ADDRESS(ROW()+(-12), COLUMN()+(0), 1))), 2)</f>
        <v>963.56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F21:G21"/>
    <mergeCell ref="A22:C22"/>
    <mergeCell ref="E22:F22"/>
    <mergeCell ref="A23:C23"/>
    <mergeCell ref="A24:C24"/>
    <mergeCell ref="A25:C25"/>
    <mergeCell ref="A26:C26"/>
    <mergeCell ref="A27:C27"/>
    <mergeCell ref="F27:G27"/>
    <mergeCell ref="A28:C28"/>
    <mergeCell ref="E28:F28"/>
    <mergeCell ref="A29:C29"/>
    <mergeCell ref="A30:E30"/>
    <mergeCell ref="F30:G30"/>
  </mergeCells>
  <pageMargins left="0.147638" right="0.147638" top="0.206693" bottom="0.206693" header="0.0" footer="0.0"/>
  <pageSetup paperSize="9" orientation="portrait"/>
  <rowBreaks count="0" manualBreakCount="0">
    </rowBreaks>
</worksheet>
</file>