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<sst xmlns="http://schemas.openxmlformats.org/spreadsheetml/2006/main" count="35" uniqueCount="35">
  <si>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</si>
  <si>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NIF022</t>
  </si>
  <si>
    <t xml:space="preserve">m²</t>
  </si>
  <si>
    <t xml:space="preserve">Impermeabilización de cornisa o alero con membranas de poliolefinas.</t>
  </si>
  <si>
    <r>
      <rPr>
        <sz val="8.25"/>
        <color rgb="FF000000"/>
        <rFont val="Arial"/>
        <family val="2"/>
      </rPr>
      <t xml:space="preserve">Impermeabilización de cornisa o alero con membrana impermeabilizante flexible tipo EVAC, compuesta de una doble hoja de poliolefina termoplástica con acetato de vinil etileno, con ambas caras revestidas de fibras de poliéster no tejidas, de 0,52 mm de espesor y 335 g/m², tipo monocapa, totalmente adherida al soporte con adhesivo cementoso mejorado, C2 E, preparada para recibir directamente sobre ella la capa de protección. Incluso banda de terminación para la resolución de encuentros con paramentos verticales.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</si>
  <si>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</si>
  <si>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</si>
  <si>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</si>
  <si>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</si>
  <si>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</si>
  <si>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</si>
  <si>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</si>
  <si>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</si>
  <si>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</si>
  <si>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</si>
  <si>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</si>
  <si>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</si>
  <si>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Membrana impermeabilizante flexible tipo EVAC, compuesta de una doble hoja de poliolefina termoplástica con acetato de vinil etileno, con ambas caras revestidas de fibras de poliéster no tejidas, de 0,52 mm de espesor y 335 g/m².</t>
  </si>
  <si>
    <t xml:space="preserve">mt15rev040dh</t>
  </si>
  <si>
    <t xml:space="preserve">m</t>
  </si>
  <si>
    <t xml:space="preserve">Banda de refuerzo para membrana impermeabilizante flexible tipo EVAC, de 480 mm de ancho, compuesta de una doble hoja de poliolefina termoplástica con acetato de vinil etileno, con ambas caras revestidas de fibras de poliéster no tejidas, de 0,8 mm de espesor y 625 g/m², suministrada en rollos de 30 m de longitud.</t>
  </si>
  <si>
    <t xml:space="preserve">Subtotal materiales:</t>
  </si>
  <si>
    <t xml:space="preserve">Mano de obra</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</si>
  <si>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</si>
  <si>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</si>
  <si>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</si>
  <si>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</si>
  <si>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</si>
  <si>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</si>
  <si>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Subtotal mano de obra:</t>
  </si>
  <si>
    <t xml:space="preserve">Herramientas</t>
  </si>
  <si>
    <t xml:space="preserve">%</t>
  </si>
  <si>
    <t xml:space="preserve">Herramientas</t>
  </si>
  <si>
    <t xml:space="preserve">Coste de mantenimiento decenal: $u 195,89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</si>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</sst>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7.31" customWidth="1"/>
    <col min="4" max="4" width="73.78"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2</v>
      </c>
      <c r="F10" s="12">
        <v>21</v>
      </c>
      <c r="G10" s="12">
        <f ca="1">ROUND(INDIRECT(ADDRESS(ROW()+(0), COLUMN()+(-2), 1))*INDIRECT(ADDRESS(ROW()+(0), COLUMN()+(-1), 1)), 2)</f>
        <v>42</v>
      </c>
    </row>
    <row r="11" spans="1:7" ht="34.50" thickBot="1" customHeight="1">
      <c r="A11" s="1" t="s">
        <v>15</v>
      </c>
      <c r="B11" s="1"/>
      <c r="C11" s="10" t="s">
        <v>16</v>
      </c>
      <c r="D11" s="1" t="s">
        <v>17</v>
      </c>
      <c r="E11" s="11">
        <v>1.05</v>
      </c>
      <c r="F11" s="12">
        <v>702.75</v>
      </c>
      <c r="G11" s="12">
        <f ca="1">ROUND(INDIRECT(ADDRESS(ROW()+(0), COLUMN()+(-2), 1))*INDIRECT(ADDRESS(ROW()+(0), COLUMN()+(-1), 1)), 2)</f>
        <v>737.89</v>
      </c>
    </row>
    <row r="12" spans="1:7" ht="45.00" thickBot="1" customHeight="1">
      <c r="A12" s="1" t="s">
        <v>18</v>
      </c>
      <c r="B12" s="1"/>
      <c r="C12" s="10" t="s">
        <v>19</v>
      </c>
      <c r="D12" s="1" t="s">
        <v>20</v>
      </c>
      <c r="E12" s="13">
        <v>1.05</v>
      </c>
      <c r="F12" s="14">
        <v>491.04</v>
      </c>
      <c r="G12" s="14">
        <f ca="1">ROUND(INDIRECT(ADDRESS(ROW()+(0), COLUMN()+(-2), 1))*INDIRECT(ADDRESS(ROW()+(0), COLUMN()+(-1), 1)), 2)</f>
        <v>515.59</v>
      </c>
    </row>
    <row r="13" spans="1:7" ht="13.50" thickBot="1" customHeight="1">
      <c r="A13" s="15"/>
      <c r="B13" s="15"/>
      <c r="C13" s="15"/>
      <c r="D13" s="15"/>
      <c r="E13" s="9" t="s">
        <v>21</v>
      </c>
      <c r="F13" s="9"/>
      <c r="G13" s="17">
        <f ca="1">ROUND(SUM(INDIRECT(ADDRESS(ROW()+(-1), COLUMN()+(0), 1)),INDIRECT(ADDRESS(ROW()+(-2), COLUMN()+(0), 1)),INDIRECT(ADDRESS(ROW()+(-3), COLUMN()+(0), 1))), 2)</f>
        <v>1295.48</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0.124</v>
      </c>
      <c r="F15" s="12">
        <v>363.15</v>
      </c>
      <c r="G15" s="12">
        <f ca="1">ROUND(INDIRECT(ADDRESS(ROW()+(0), COLUMN()+(-2), 1))*INDIRECT(ADDRESS(ROW()+(0), COLUMN()+(-1), 1)), 2)</f>
        <v>45.03</v>
      </c>
    </row>
    <row r="16" spans="1:7" ht="13.50" thickBot="1" customHeight="1">
      <c r="A16" s="1" t="s">
        <v>26</v>
      </c>
      <c r="B16" s="1"/>
      <c r="C16" s="10" t="s">
        <v>27</v>
      </c>
      <c r="D16" s="1" t="s">
        <v>28</v>
      </c>
      <c r="E16" s="13">
        <v>0.124</v>
      </c>
      <c r="F16" s="14">
        <v>252.15</v>
      </c>
      <c r="G16" s="14">
        <f ca="1">ROUND(INDIRECT(ADDRESS(ROW()+(0), COLUMN()+(-2), 1))*INDIRECT(ADDRESS(ROW()+(0), COLUMN()+(-1), 1)), 2)</f>
        <v>31.27</v>
      </c>
    </row>
    <row r="17" spans="1:7" ht="13.50" thickBot="1" customHeight="1">
      <c r="A17" s="15"/>
      <c r="B17" s="15"/>
      <c r="C17" s="15"/>
      <c r="D17" s="15"/>
      <c r="E17" s="9" t="s">
        <v>29</v>
      </c>
      <c r="F17" s="9"/>
      <c r="G17" s="17">
        <f ca="1">ROUND(SUM(INDIRECT(ADDRESS(ROW()+(-1), COLUMN()+(0), 1)),INDIRECT(ADDRESS(ROW()+(-2), COLUMN()+(0), 1))), 2)</f>
        <v>76.3</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1371.78</v>
      </c>
      <c r="G19" s="14">
        <f ca="1">ROUND(INDIRECT(ADDRESS(ROW()+(0), COLUMN()+(-2), 1))*INDIRECT(ADDRESS(ROW()+(0), COLUMN()+(-1), 1))/100, 2)</f>
        <v>27.44</v>
      </c>
    </row>
    <row r="20" spans="1:7" ht="13.50" thickBot="1" customHeight="1">
      <c r="A20" s="21" t="s">
        <v>33</v>
      </c>
      <c r="B20" s="21"/>
      <c r="C20" s="22"/>
      <c r="D20" s="23"/>
      <c r="E20" s="24" t="s">
        <v>34</v>
      </c>
      <c r="F20" s="25"/>
      <c r="G20" s="26">
        <f ca="1">ROUND(SUM(INDIRECT(ADDRESS(ROW()+(-1), COLUMN()+(0), 1)),INDIRECT(ADDRESS(ROW()+(-3), COLUMN()+(0), 1)),INDIRECT(ADDRESS(ROW()+(-7), COLUMN()+(0), 1))), 2)</f>
        <v>1399.22</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