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<sst xmlns="http://schemas.openxmlformats.org/spreadsheetml/2006/main" count="34" uniqueCount="34">
  <si>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</si>
  <si>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NAR020</t>
  </si>
  <si>
    <t xml:space="preserve">m²</t>
  </si>
  <si>
    <t xml:space="preserve">Aislamiento térmico en techos inclinados sobre espacio no habitable, por soplado desde el exterior.</t>
  </si>
  <si>
    <r>
      <rPr>
        <sz val="8.25"/>
        <color rgb="FF000000"/>
        <rFont val="Arial"/>
        <family val="2"/>
      </rPr>
      <t xml:space="preserve">Aislamiento térmico en techos inclinados sobre espacio no habitable de 40 mm de espesor medio, por soplado, desde el exterior, de nódulos de lana mineral, no aptos como soporte nutritivo para el desarrollo de hongos ni bacterias, densidad 50 kg/m³ y conductividad térmica 0,035 W/(mK), sobre la superficie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</si>
  <si>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</si>
  <si>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</si>
  <si>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</si>
  <si>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</si>
  <si>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</si>
  <si>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</si>
  <si>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</si>
  <si>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mt16lvi100e</t>
  </si>
  <si>
    <t xml:space="preserve">kg</t>
  </si>
  <si>
    <t xml:space="preserve">Nódulos de lana mineral,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</si>
  <si>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Subtotal materiales:</t>
  </si>
  <si>
    <t xml:space="preserve">Equipo</t>
  </si>
  <si>
    <t xml:space="preserve">mq08mpa020</t>
  </si>
  <si>
    <t xml:space="preserve">h</t>
  </si>
  <si>
    <t xml:space="preserve">Equipo para esparcimiento de aislamiento en nódulos.</t>
  </si>
  <si>
    <t xml:space="preserve">Subtotal equipo:</t>
  </si>
  <si>
    <t xml:space="preserve">Mano de obra</t>
  </si>
  <si>
    <t xml:space="preserve">mo030</t>
  </si>
  <si>
    <t xml:space="preserve">h</t>
  </si>
  <si>
    <t xml:space="preserve">Oficial instalador de material aislante.</t>
  </si>
  <si>
    <t xml:space="preserve">mo068</t>
  </si>
  <si>
    <t xml:space="preserve">h</t>
  </si>
  <si>
    <t xml:space="preserve">Medio oficial instalador de material aislante.</t>
  </si>
  <si>
    <t xml:space="preserve">Subtotal mano de obra:</t>
  </si>
  <si>
    <t xml:space="preserve">Herramientas</t>
  </si>
  <si>
    <t xml:space="preserve">%</t>
  </si>
  <si>
    <t xml:space="preserve">Herramientas</t>
  </si>
  <si>
    <t xml:space="preserve">Coste de mantenimiento decenal: $u 9,03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</si>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</sst>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2.21" customWidth="1"/>
    <col min="4" max="4" width="5.44" customWidth="1"/>
    <col min="5" max="5" width="72.59"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2</v>
      </c>
      <c r="G10" s="14">
        <v>170.57</v>
      </c>
      <c r="H10" s="14">
        <f ca="1">ROUND(INDIRECT(ADDRESS(ROW()+(0), COLUMN()+(-2), 1))*INDIRECT(ADDRESS(ROW()+(0), COLUMN()+(-1), 1)), 2)</f>
        <v>341.14</v>
      </c>
    </row>
    <row r="11" spans="1:8" ht="13.50" thickBot="1" customHeight="1">
      <c r="A11" s="15"/>
      <c r="B11" s="15"/>
      <c r="C11" s="15"/>
      <c r="D11" s="15"/>
      <c r="E11" s="15"/>
      <c r="F11" s="9" t="s">
        <v>15</v>
      </c>
      <c r="G11" s="9"/>
      <c r="H11" s="17">
        <f ca="1">ROUND(SUM(INDIRECT(ADDRESS(ROW()+(-1), COLUMN()+(0), 1))), 2)</f>
        <v>341.14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0.096</v>
      </c>
      <c r="G13" s="14">
        <v>380.69</v>
      </c>
      <c r="H13" s="14">
        <f ca="1">ROUND(INDIRECT(ADDRESS(ROW()+(0), COLUMN()+(-2), 1))*INDIRECT(ADDRESS(ROW()+(0), COLUMN()+(-1), 1)), 2)</f>
        <v>36.55</v>
      </c>
    </row>
    <row r="14" spans="1:8" ht="13.50" thickBot="1" customHeight="1">
      <c r="A14" s="15"/>
      <c r="B14" s="15"/>
      <c r="C14" s="15"/>
      <c r="D14" s="15"/>
      <c r="E14" s="15"/>
      <c r="F14" s="9" t="s">
        <v>20</v>
      </c>
      <c r="G14" s="9"/>
      <c r="H14" s="17">
        <f ca="1">ROUND(SUM(INDIRECT(ADDRESS(ROW()+(-1), COLUMN()+(0), 1))), 2)</f>
        <v>36.55</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0.142</v>
      </c>
      <c r="G16" s="13">
        <v>269.36</v>
      </c>
      <c r="H16" s="13">
        <f ca="1">ROUND(INDIRECT(ADDRESS(ROW()+(0), COLUMN()+(-2), 1))*INDIRECT(ADDRESS(ROW()+(0), COLUMN()+(-1), 1)), 2)</f>
        <v>38.25</v>
      </c>
    </row>
    <row r="17" spans="1:8" ht="13.50" thickBot="1" customHeight="1">
      <c r="A17" s="1" t="s">
        <v>25</v>
      </c>
      <c r="B17" s="1"/>
      <c r="C17" s="10" t="s">
        <v>26</v>
      </c>
      <c r="D17" s="10"/>
      <c r="E17" s="1" t="s">
        <v>27</v>
      </c>
      <c r="F17" s="12">
        <v>0.142</v>
      </c>
      <c r="G17" s="14">
        <v>186.76</v>
      </c>
      <c r="H17" s="14">
        <f ca="1">ROUND(INDIRECT(ADDRESS(ROW()+(0), COLUMN()+(-2), 1))*INDIRECT(ADDRESS(ROW()+(0), COLUMN()+(-1), 1)), 2)</f>
        <v>26.52</v>
      </c>
    </row>
    <row r="18" spans="1:8" ht="13.50" thickBot="1" customHeight="1">
      <c r="A18" s="15"/>
      <c r="B18" s="15"/>
      <c r="C18" s="15"/>
      <c r="D18" s="15"/>
      <c r="E18" s="15"/>
      <c r="F18" s="9" t="s">
        <v>28</v>
      </c>
      <c r="G18" s="9"/>
      <c r="H18" s="17">
        <f ca="1">ROUND(SUM(INDIRECT(ADDRESS(ROW()+(-1), COLUMN()+(0), 1)),INDIRECT(ADDRESS(ROW()+(-2), COLUMN()+(0), 1))), 2)</f>
        <v>64.77</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442.46</v>
      </c>
      <c r="H20" s="14">
        <f ca="1">ROUND(INDIRECT(ADDRESS(ROW()+(0), COLUMN()+(-2), 1))*INDIRECT(ADDRESS(ROW()+(0), COLUMN()+(-1), 1))/100, 2)</f>
        <v>8.85</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451.31</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