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<sst xmlns="http://schemas.openxmlformats.org/spreadsheetml/2006/main" count="34" uniqueCount="34">
  <si>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</si>
  <si>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NAK020</t>
  </si>
  <si>
    <t xml:space="preserve">m²</t>
  </si>
  <si>
    <t xml:space="preserve">Aislamiento térmico vertical de soleras en contacto con el terreno, con poliestireno extruido.</t>
  </si>
  <si>
    <r>
      <rPr>
        <sz val="8.25"/>
        <color rgb="FF000000"/>
        <rFont val="Arial"/>
        <family val="2"/>
      </rPr>
      <t xml:space="preserve">Aislamiento térmico vertical de soleras en contacto con el terreno, formado por </t>
    </r>
    <r>
      <rPr>
        <b/>
        <sz val="8.25"/>
        <color rgb="FF000000"/>
        <rFont val="Arial"/>
        <family val="2"/>
      </rPr>
      <t xml:space="preserve">panel rígido de poliestireno extruido, de superficie lisa y mecanizado lateral a media madera, de 30 mm de espesor, resistencia a compresión &gt;= 300 kPa, resistencia térmica 0,9 m²K/W, conductividad térmica 0,034 W/(mK)</t>
    </r>
    <r>
      <rPr>
        <sz val="8.25"/>
        <color rgb="FF000000"/>
        <rFont val="Arial"/>
        <family val="2"/>
      </rPr>
      <t xml:space="preserve">, colocado en el perímetro de la solera, cubierto con un film de polietileno de 0,2 mm de espesor, preparado para recibir una solera de hormigón (no incluida en este precio).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</si>
  <si>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</si>
  <si>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</si>
  <si>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</si>
  <si>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</si>
  <si>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</si>
  <si>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</si>
  <si>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</si>
  <si>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mt16pxa010aa</t>
  </si>
  <si>
    <t xml:space="preserve">m²</t>
  </si>
  <si>
    <t xml:space="preserve">Panel rígido de poliestireno extruido, de superficie lisa y mecanizado lateral a media madera, de 30 mm de espesor, resistencia a compresión &gt;= 300 kPa, resistencia térmica 0,9 m²K/W, conductividad térmica 0,034 W/(mK), Euroclase E de reacción al fuego, con código de designación XPS-EN 13164-T1-CS(10/4)300-DLT(2)5-DS(TH)-WL(T)0,7--FT2.</t>
  </si>
  <si>
    <t xml:space="preserve">mt16png010d</t>
  </si>
  <si>
    <t xml:space="preserve">m²</t>
  </si>
  <si>
    <t xml:space="preserve">Film de polietileno de 0,2 mm de espesor y 184 g/m² de masa superficial.</t>
  </si>
  <si>
    <t xml:space="preserve">mt16aaa030</t>
  </si>
  <si>
    <t xml:space="preserve">m</t>
  </si>
  <si>
    <t xml:space="preserve">Cinta autoadhesiva para sellado de juntas.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</si>
  <si>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</si>
  <si>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</si>
  <si>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</si>
  <si>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</si>
  <si>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instalador de aislantes.</t>
  </si>
  <si>
    <t xml:space="preserve">mo101</t>
  </si>
  <si>
    <t xml:space="preserve">h</t>
  </si>
  <si>
    <t xml:space="preserve">Medio oficial instalador de aislantes.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</si>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</sst>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6.63" customWidth="1"/>
    <col min="5" max="5" width="56.10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87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66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1.100000</v>
      </c>
      <c r="G10" s="11">
        <v>134.650000</v>
      </c>
      <c r="H10" s="11">
        <f ca="1">ROUND(INDIRECT(ADDRESS(ROW()+(0), COLUMN()+(-2), 1))*INDIRECT(ADDRESS(ROW()+(0), COLUMN()+(-1), 1)), 2)</f>
        <v>148.120000</v>
      </c>
    </row>
    <row r="11" spans="1:8" ht="24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1.100000</v>
      </c>
      <c r="G11" s="11">
        <v>14.980000</v>
      </c>
      <c r="H11" s="11">
        <f ca="1">ROUND(INDIRECT(ADDRESS(ROW()+(0), COLUMN()+(-2), 1))*INDIRECT(ADDRESS(ROW()+(0), COLUMN()+(-1), 1)), 2)</f>
        <v>16.480000</v>
      </c>
    </row>
    <row r="12" spans="1:8" ht="13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2">
        <v>0.400000</v>
      </c>
      <c r="G12" s="13">
        <v>12.150000</v>
      </c>
      <c r="H12" s="13">
        <f ca="1">ROUND(INDIRECT(ADDRESS(ROW()+(0), COLUMN()+(-2), 1))*INDIRECT(ADDRESS(ROW()+(0), COLUMN()+(-1), 1)), 2)</f>
        <v>4.860000</v>
      </c>
    </row>
    <row r="13" spans="1:8" ht="13.50" thickBot="1" customHeight="1">
      <c r="A13" s="14"/>
      <c r="B13" s="14"/>
      <c r="C13" s="14"/>
      <c r="D13" s="14"/>
      <c r="E13" s="14"/>
      <c r="F13" s="8" t="s">
        <v>21</v>
      </c>
      <c r="G13" s="8"/>
      <c r="H13" s="16">
        <f ca="1">ROUND(SUM(INDIRECT(ADDRESS(ROW()+(-1), COLUMN()+(0), 1)),INDIRECT(ADDRESS(ROW()+(-2), COLUMN()+(0), 1)),INDIRECT(ADDRESS(ROW()+(-3), COLUMN()+(0), 1))), 2)</f>
        <v>169.460000</v>
      </c>
    </row>
    <row r="14" spans="1:8" ht="13.50" thickBot="1" customHeight="1">
      <c r="A14" s="14">
        <v>2.000000</v>
      </c>
      <c r="B14" s="14"/>
      <c r="C14" s="14"/>
      <c r="D14" s="14"/>
      <c r="E14" s="17" t="s">
        <v>22</v>
      </c>
      <c r="F14" s="17"/>
      <c r="G14" s="14"/>
      <c r="H14" s="14"/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0">
        <v>0.203000</v>
      </c>
      <c r="G15" s="11">
        <v>256.730000</v>
      </c>
      <c r="H15" s="11">
        <f ca="1">ROUND(INDIRECT(ADDRESS(ROW()+(0), COLUMN()+(-2), 1))*INDIRECT(ADDRESS(ROW()+(0), COLUMN()+(-1), 1)), 2)</f>
        <v>52.120000</v>
      </c>
    </row>
    <row r="16" spans="1:8" ht="13.50" thickBot="1" customHeight="1">
      <c r="A16" s="1" t="s">
        <v>26</v>
      </c>
      <c r="B16" s="1"/>
      <c r="C16" s="9" t="s">
        <v>27</v>
      </c>
      <c r="D16" s="9"/>
      <c r="E16" s="1" t="s">
        <v>28</v>
      </c>
      <c r="F16" s="12">
        <v>0.203000</v>
      </c>
      <c r="G16" s="13">
        <v>170.070000</v>
      </c>
      <c r="H16" s="13">
        <f ca="1">ROUND(INDIRECT(ADDRESS(ROW()+(0), COLUMN()+(-2), 1))*INDIRECT(ADDRESS(ROW()+(0), COLUMN()+(-1), 1)), 2)</f>
        <v>34.520000</v>
      </c>
    </row>
    <row r="17" spans="1:8" ht="13.50" thickBot="1" customHeight="1">
      <c r="A17" s="14"/>
      <c r="B17" s="14"/>
      <c r="C17" s="14"/>
      <c r="D17" s="14"/>
      <c r="E17" s="14"/>
      <c r="F17" s="8" t="s">
        <v>29</v>
      </c>
      <c r="G17" s="8"/>
      <c r="H17" s="16">
        <f ca="1">ROUND(SUM(INDIRECT(ADDRESS(ROW()+(-1), COLUMN()+(0), 1)),INDIRECT(ADDRESS(ROW()+(-2), COLUMN()+(0), 1))), 2)</f>
        <v>86.640000</v>
      </c>
    </row>
    <row r="18" spans="1:8" ht="13.50" thickBot="1" customHeight="1">
      <c r="A18" s="14">
        <v>3.000000</v>
      </c>
      <c r="B18" s="14"/>
      <c r="C18" s="14"/>
      <c r="D18" s="14"/>
      <c r="E18" s="17" t="s">
        <v>30</v>
      </c>
      <c r="F18" s="17"/>
      <c r="G18" s="14"/>
      <c r="H18" s="14"/>
    </row>
    <row r="19" spans="1:8" ht="13.50" thickBot="1" customHeight="1">
      <c r="A19" s="18"/>
      <c r="B19" s="18"/>
      <c r="C19" s="19" t="s">
        <v>31</v>
      </c>
      <c r="D19" s="19"/>
      <c r="E19" s="18" t="s">
        <v>32</v>
      </c>
      <c r="F19" s="12">
        <v>2.000000</v>
      </c>
      <c r="G19" s="13">
        <f ca="1">ROUND(SUM(INDIRECT(ADDRESS(ROW()+(-2), COLUMN()+(1), 1)),INDIRECT(ADDRESS(ROW()+(-6), COLUMN()+(1), 1))), 2)</f>
        <v>256.100000</v>
      </c>
      <c r="H19" s="13">
        <f ca="1">ROUND(INDIRECT(ADDRESS(ROW()+(0), COLUMN()+(-2), 1))*INDIRECT(ADDRESS(ROW()+(0), COLUMN()+(-1), 1))/100, 2)</f>
        <v>5.120000</v>
      </c>
    </row>
    <row r="20" spans="1:8" ht="13.50" thickBot="1" customHeight="1">
      <c r="A20" s="7"/>
      <c r="B20" s="7"/>
      <c r="C20" s="7"/>
      <c r="D20" s="7"/>
      <c r="E20" s="7"/>
      <c r="F20" s="20" t="s">
        <v>33</v>
      </c>
      <c r="G20" s="20"/>
      <c r="H20" s="21">
        <f ca="1">ROUND(SUM(INDIRECT(ADDRESS(ROW()+(-1), COLUMN()+(0), 1)),INDIRECT(ADDRESS(ROW()+(-3), COLUMN()+(0), 1)),INDIRECT(ADDRESS(ROW()+(-7), COLUMN()+(0), 1))), 2)</f>
        <v>261.220000</v>
      </c>
    </row>
  </sheetData>
  <mergeCells count="36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