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<sst xmlns="http://schemas.openxmlformats.org/spreadsheetml/2006/main" count="32" uniqueCount="32">
  <si>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</si>
  <si>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LRA010</t>
  </si>
  <si>
    <t xml:space="preserve">Ud</t>
  </si>
  <si>
    <t xml:space="preserve">Puerta de registro para instalaciones, de acero galvanizado.</t>
  </si>
  <si>
    <r>
      <rPr>
        <sz val="8.25"/>
        <color rgb="FF000000"/>
        <rFont val="Arial"/>
        <family val="2"/>
      </rPr>
      <t xml:space="preserve">Puerta de registro para instalaciones, de una hoja de 38 mm de espesor, 400x400 mm, acabado lacado en color blanco formada por dos chapas de acero galvanizado de 0,5 mm de espesor, plegadas, ensambladas y montadas, con cámara intermedia rellena de poliuretano, sobre marco de acero galvanizado de 1,5 mm de espesor con garras de anclaje a obra. Incluso silicona neutra para el sellado de las juntas perimetrales.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</si>
  <si>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</si>
  <si>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</si>
  <si>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</si>
  <si>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</si>
  <si>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</si>
  <si>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</si>
  <si>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</si>
  <si>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mt26rpa014ac</t>
  </si>
  <si>
    <t xml:space="preserve">Ud</t>
  </si>
  <si>
    <t xml:space="preserve">Puerta de registro para instalaciones, de una hoja de 38 mm de espesor, ancho total entre 300 y 710 mm y altura total entre 350 y 549 mm, acabado lacado en color blanco formada por dos chapas de acero galvanizado de 0,5 mm de espesor, plegadas, ensambladas y montadas, con cámara intermedia rellena de poliuretano, sobre marco de acero galvanizado de 1,5 mm de espesor con garras de anclaje a obra, incluso bisagras soldadas al marco y remachadas a la hoja, cerradura embutida de cierre a un punto, cilindro de latón con llave, escudos y pomos de nylon color negro.</t>
  </si>
  <si>
    <t xml:space="preserve">mt22www050b</t>
  </si>
  <si>
    <t xml:space="preserve">Ud</t>
  </si>
  <si>
    <t xml:space="preserve">Cartucho de 300 ml de silicona neutra oxímica, de elasticidad permanente y curado rápido, color gris,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</si>
  <si>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</si>
  <si>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</si>
  <si>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mo020</t>
  </si>
  <si>
    <t xml:space="preserve">h</t>
  </si>
  <si>
    <t xml:space="preserve">Oficial albañil de construcción.</t>
  </si>
  <si>
    <t xml:space="preserve">mo077</t>
  </si>
  <si>
    <t xml:space="preserve">h</t>
  </si>
  <si>
    <t xml:space="preserve">Medio oficial albañil de construcción.</t>
  </si>
  <si>
    <t xml:space="preserve">Subtotal mano de obra:</t>
  </si>
  <si>
    <t xml:space="preserve">Herramientas</t>
  </si>
  <si>
    <t xml:space="preserve">%</t>
  </si>
  <si>
    <t xml:space="preserve">Herramientas</t>
  </si>
  <si>
    <t xml:space="preserve">Coste de mantenimiento decenal: $u 370,53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</si>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</sst>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3140.26</v>
      </c>
      <c r="G10" s="12">
        <f ca="1">ROUND(INDIRECT(ADDRESS(ROW()+(0), COLUMN()+(-2), 1))*INDIRECT(ADDRESS(ROW()+(0), COLUMN()+(-1), 1)), 2)</f>
        <v>3140.26</v>
      </c>
    </row>
    <row r="11" spans="1:7" ht="45.00" thickBot="1" customHeight="1">
      <c r="A11" s="1" t="s">
        <v>15</v>
      </c>
      <c r="B11" s="1"/>
      <c r="C11" s="10" t="s">
        <v>16</v>
      </c>
      <c r="D11" s="1" t="s">
        <v>17</v>
      </c>
      <c r="E11" s="13">
        <v>0.256</v>
      </c>
      <c r="F11" s="14">
        <v>155.04</v>
      </c>
      <c r="G11" s="14">
        <f ca="1">ROUND(INDIRECT(ADDRESS(ROW()+(0), COLUMN()+(-2), 1))*INDIRECT(ADDRESS(ROW()+(0), COLUMN()+(-1), 1)), 2)</f>
        <v>39.69</v>
      </c>
    </row>
    <row r="12" spans="1:7" ht="13.50" thickBot="1" customHeight="1">
      <c r="A12" s="15"/>
      <c r="B12" s="15"/>
      <c r="C12" s="15"/>
      <c r="D12" s="15"/>
      <c r="E12" s="9" t="s">
        <v>18</v>
      </c>
      <c r="F12" s="9"/>
      <c r="G12" s="17">
        <f ca="1">ROUND(SUM(INDIRECT(ADDRESS(ROW()+(-1), COLUMN()+(0), 1)),INDIRECT(ADDRESS(ROW()+(-2), COLUMN()+(0), 1))), 2)</f>
        <v>3179.95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0.199</v>
      </c>
      <c r="F14" s="12">
        <v>363.15</v>
      </c>
      <c r="G14" s="12">
        <f ca="1">ROUND(INDIRECT(ADDRESS(ROW()+(0), COLUMN()+(-2), 1))*INDIRECT(ADDRESS(ROW()+(0), COLUMN()+(-1), 1)), 2)</f>
        <v>72.27</v>
      </c>
    </row>
    <row r="15" spans="1:7" ht="13.50" thickBot="1" customHeight="1">
      <c r="A15" s="1" t="s">
        <v>23</v>
      </c>
      <c r="B15" s="1"/>
      <c r="C15" s="10" t="s">
        <v>24</v>
      </c>
      <c r="D15" s="1" t="s">
        <v>25</v>
      </c>
      <c r="E15" s="13">
        <v>0.199</v>
      </c>
      <c r="F15" s="14">
        <v>252.15</v>
      </c>
      <c r="G15" s="14">
        <f ca="1">ROUND(INDIRECT(ADDRESS(ROW()+(0), COLUMN()+(-2), 1))*INDIRECT(ADDRESS(ROW()+(0), COLUMN()+(-1), 1)), 2)</f>
        <v>50.18</v>
      </c>
    </row>
    <row r="16" spans="1:7" ht="13.50" thickBot="1" customHeight="1">
      <c r="A16" s="15"/>
      <c r="B16" s="15"/>
      <c r="C16" s="15"/>
      <c r="D16" s="15"/>
      <c r="E16" s="9" t="s">
        <v>26</v>
      </c>
      <c r="F16" s="9"/>
      <c r="G16" s="17">
        <f ca="1">ROUND(SUM(INDIRECT(ADDRESS(ROW()+(-1), COLUMN()+(0), 1)),INDIRECT(ADDRESS(ROW()+(-2), COLUMN()+(0), 1))), 2)</f>
        <v>122.45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3302.4</v>
      </c>
      <c r="G18" s="14">
        <f ca="1">ROUND(INDIRECT(ADDRESS(ROW()+(0), COLUMN()+(-2), 1))*INDIRECT(ADDRESS(ROW()+(0), COLUMN()+(-1), 1))/100, 2)</f>
        <v>66.05</v>
      </c>
    </row>
    <row r="19" spans="1:7" ht="13.50" thickBot="1" customHeight="1">
      <c r="A19" s="21" t="s">
        <v>30</v>
      </c>
      <c r="B19" s="21"/>
      <c r="C19" s="22"/>
      <c r="D19" s="23"/>
      <c r="E19" s="24" t="s">
        <v>31</v>
      </c>
      <c r="F19" s="25"/>
      <c r="G19" s="26">
        <f ca="1">ROUND(SUM(INDIRECT(ADDRESS(ROW()+(-1), COLUMN()+(0), 1)),INDIRECT(ADDRESS(ROW()+(-3), COLUMN()+(0), 1)),INDIRECT(ADDRESS(ROW()+(-7), COLUMN()+(0), 1))), 2)</f>
        <v>3368.45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