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<sst xmlns="http://schemas.openxmlformats.org/spreadsheetml/2006/main" count="74" uniqueCount="74">
  <si>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</si>
  <si>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IOJ041</t>
  </si>
  <si>
    <t xml:space="preserve">m²</t>
  </si>
  <si>
    <t xml:space="preserve">Franja matafuegos de placas de yeso laminado, para edificio de uso industrial, sistema "KNAUF".</t>
  </si>
  <si>
    <r>
      <rPr>
        <sz val="8.25"/>
        <color rgb="FF000000"/>
        <rFont val="Arial"/>
        <family val="2"/>
      </rPr>
      <t xml:space="preserve">Franja matafuegos horizontal, de 1 m de ancho, con una resistencia al fuego EI 60, para edificio de uso industrial, fijada mecánicamente a la medianera con subestructura soporte, sistema D113-FC.es 01 "KNAUF", compuesta por 2 placas de yeso laminado DF / - 1200 / longitud / 15 / con los bordes longitudinales afinados, matafuego "KNAUF", fijadas a la subestructura soporte compuesta por canales y montantes, formando escuadras separadas 750 mm entre sí, conectores y fajas fajas fajas fajas fajas maestras separadas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</si>
  <si>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</si>
  <si>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</si>
  <si>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</si>
  <si>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</si>
  <si>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</si>
  <si>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</si>
  <si>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</si>
  <si>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mt12pak020b</t>
  </si>
  <si>
    <t xml:space="preserve">m</t>
  </si>
  <si>
    <t xml:space="preserve">Canal 75/40/0,7 mm GRC 0,70 "KNAUF" de acero Z2 (Z275) galvanizado normal, para sistema Aquapanel Outdoor.</t>
  </si>
  <si>
    <t xml:space="preserve">mt12pak030ba</t>
  </si>
  <si>
    <t xml:space="preserve">m</t>
  </si>
  <si>
    <t xml:space="preserve">Montante 75/50/0,7 mm GRC 0,7 "KNAUF" de acero Z2 (Z275) galvanizado normal, para sistema Aquapanel Outdoor.</t>
  </si>
  <si>
    <t xml:space="preserve">mt12pek020xa</t>
  </si>
  <si>
    <t xml:space="preserve">Ud</t>
  </si>
  <si>
    <t xml:space="preserve">Conector, para faja maestra 60/27, "KNAUF".</t>
  </si>
  <si>
    <t xml:space="preserve">mt12pfk011a</t>
  </si>
  <si>
    <t xml:space="preserve">m</t>
  </si>
  <si>
    <t xml:space="preserve">Faja maestra 60/27 "KNAUF" de chapa de acero galvanizado.</t>
  </si>
  <si>
    <t xml:space="preserve">mt12ptk010ba</t>
  </si>
  <si>
    <t xml:space="preserve">Ud</t>
  </si>
  <si>
    <t xml:space="preserve">Tornillo LB "KNAUF" 3,5x9,5.</t>
  </si>
  <si>
    <t xml:space="preserve">mt12ptk010ab</t>
  </si>
  <si>
    <t xml:space="preserve">Ud</t>
  </si>
  <si>
    <t xml:space="preserve">Tornillo LN "KNAUF" 3,5x11.</t>
  </si>
  <si>
    <t xml:space="preserve">mt12ptk030</t>
  </si>
  <si>
    <t xml:space="preserve">Ud</t>
  </si>
  <si>
    <t xml:space="preserve">Fijación "KNAUF" para hormigón.</t>
  </si>
  <si>
    <t xml:space="preserve">mt12pfk012a</t>
  </si>
  <si>
    <t xml:space="preserve">m</t>
  </si>
  <si>
    <t xml:space="preserve">Perfil U 30/30 de chapa de acero galvanizado, sistemas "KNAUF", espesor 0,55 mm.</t>
  </si>
  <si>
    <t xml:space="preserve">mt12ppk010eb</t>
  </si>
  <si>
    <t xml:space="preserve">m²</t>
  </si>
  <si>
    <t xml:space="preserve">Placa de yeso laminado DF / - 1200 / longitud / 15 / con los bordes longitudinales afinados, matafuego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</si>
  <si>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</si>
  <si>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</si>
  <si>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</si>
  <si>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mt12ptk010cf</t>
  </si>
  <si>
    <t xml:space="preserve">Ud</t>
  </si>
  <si>
    <t xml:space="preserve">Tornillo autoperforante TN "KNAUF" 3,5x45.</t>
  </si>
  <si>
    <t xml:space="preserve">mt12pik020n</t>
  </si>
  <si>
    <t xml:space="preserve">kg</t>
  </si>
  <si>
    <t xml:space="preserve">Pasta de juntas Uniflott GLS "KNAUF", de fraguado normal (45 minutos), rango de temperatura de trabajo de 10 a 30°C, para aplicación manual sin cinta de juntas.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</si>
  <si>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</si>
  <si>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</si>
  <si>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</si>
  <si>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</si>
  <si>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</si>
  <si>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de juntas "KNAUF" de 50 mm de ancho.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</si>
  <si>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</si>
  <si>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</si>
  <si>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</si>
  <si>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</si>
  <si>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</si>
  <si>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</si>
  <si>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</si>
  <si>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</si>
  <si>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mo053</t>
  </si>
  <si>
    <t xml:space="preserve">h</t>
  </si>
  <si>
    <t xml:space="preserve">Oficial colocador de mamparas y sistemas de placas.</t>
  </si>
  <si>
    <t xml:space="preserve">mo100</t>
  </si>
  <si>
    <t xml:space="preserve">h</t>
  </si>
  <si>
    <t xml:space="preserve">Medio oficial colocador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</si>
  <si>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</si>
  <si>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</si>
  <si>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</si>
  <si>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</si>
  <si>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72,64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</si>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</sst>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31" customWidth="1"/>
    <col min="4" max="4" width="73.61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3.130000</v>
      </c>
      <c r="F10" s="12">
        <v>85.930000</v>
      </c>
      <c r="G10" s="12">
        <f ca="1">ROUND(INDIRECT(ADDRESS(ROW()+(0), COLUMN()+(-2), 1))*INDIRECT(ADDRESS(ROW()+(0), COLUMN()+(-1), 1)), 2)</f>
        <v>268.960000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1.170000</v>
      </c>
      <c r="F11" s="12">
        <v>99.390000</v>
      </c>
      <c r="G11" s="12">
        <f ca="1">ROUND(INDIRECT(ADDRESS(ROW()+(0), COLUMN()+(-2), 1))*INDIRECT(ADDRESS(ROW()+(0), COLUMN()+(-1), 1)), 2)</f>
        <v>116.290000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3.900000</v>
      </c>
      <c r="F12" s="12">
        <v>10.240000</v>
      </c>
      <c r="G12" s="12">
        <f ca="1">ROUND(INDIRECT(ADDRESS(ROW()+(0), COLUMN()+(-2), 1))*INDIRECT(ADDRESS(ROW()+(0), COLUMN()+(-1), 1)), 2)</f>
        <v>39.940000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3.000000</v>
      </c>
      <c r="F13" s="12">
        <v>37.620000</v>
      </c>
      <c r="G13" s="12">
        <f ca="1">ROUND(INDIRECT(ADDRESS(ROW()+(0), COLUMN()+(-2), 1))*INDIRECT(ADDRESS(ROW()+(0), COLUMN()+(-1), 1)), 2)</f>
        <v>112.860000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32.000000</v>
      </c>
      <c r="F14" s="12">
        <v>0.450000</v>
      </c>
      <c r="G14" s="12">
        <f ca="1">ROUND(INDIRECT(ADDRESS(ROW()+(0), COLUMN()+(-2), 1))*INDIRECT(ADDRESS(ROW()+(0), COLUMN()+(-1), 1)), 2)</f>
        <v>14.400000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16.000000</v>
      </c>
      <c r="F15" s="12">
        <v>0.260000</v>
      </c>
      <c r="G15" s="12">
        <f ca="1">ROUND(INDIRECT(ADDRESS(ROW()+(0), COLUMN()+(-2), 1))*INDIRECT(ADDRESS(ROW()+(0), COLUMN()+(-1), 1)), 2)</f>
        <v>4.160000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3.400000</v>
      </c>
      <c r="F16" s="12">
        <v>11.690000</v>
      </c>
      <c r="G16" s="12">
        <f ca="1">ROUND(INDIRECT(ADDRESS(ROW()+(0), COLUMN()+(-2), 1))*INDIRECT(ADDRESS(ROW()+(0), COLUMN()+(-1), 1)), 2)</f>
        <v>39.750000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1.000000</v>
      </c>
      <c r="F17" s="12">
        <v>29.970000</v>
      </c>
      <c r="G17" s="12">
        <f ca="1">ROUND(INDIRECT(ADDRESS(ROW()+(0), COLUMN()+(-2), 1))*INDIRECT(ADDRESS(ROW()+(0), COLUMN()+(-1), 1)), 2)</f>
        <v>29.970000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2.100000</v>
      </c>
      <c r="F18" s="12">
        <v>225.390000</v>
      </c>
      <c r="G18" s="12">
        <f ca="1">ROUND(INDIRECT(ADDRESS(ROW()+(0), COLUMN()+(-2), 1))*INDIRECT(ADDRESS(ROW()+(0), COLUMN()+(-1), 1)), 2)</f>
        <v>473.320000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17.000000</v>
      </c>
      <c r="F19" s="12">
        <v>0.220000</v>
      </c>
      <c r="G19" s="12">
        <f ca="1">ROUND(INDIRECT(ADDRESS(ROW()+(0), COLUMN()+(-2), 1))*INDIRECT(ADDRESS(ROW()+(0), COLUMN()+(-1), 1)), 2)</f>
        <v>3.740000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17.000000</v>
      </c>
      <c r="F20" s="12">
        <v>0.360000</v>
      </c>
      <c r="G20" s="12">
        <f ca="1">ROUND(INDIRECT(ADDRESS(ROW()+(0), COLUMN()+(-2), 1))*INDIRECT(ADDRESS(ROW()+(0), COLUMN()+(-1), 1)), 2)</f>
        <v>6.120000</v>
      </c>
    </row>
    <row r="21" spans="1:7" ht="24.00" thickBot="1" customHeight="1">
      <c r="A21" s="1" t="s">
        <v>45</v>
      </c>
      <c r="B21" s="1"/>
      <c r="C21" s="10" t="s">
        <v>46</v>
      </c>
      <c r="D21" s="1" t="s">
        <v>47</v>
      </c>
      <c r="E21" s="11">
        <v>0.500000</v>
      </c>
      <c r="F21" s="12">
        <v>7.760000</v>
      </c>
      <c r="G21" s="12">
        <f ca="1">ROUND(INDIRECT(ADDRESS(ROW()+(0), COLUMN()+(-2), 1))*INDIRECT(ADDRESS(ROW()+(0), COLUMN()+(-1), 1)), 2)</f>
        <v>3.880000</v>
      </c>
    </row>
    <row r="22" spans="1:7" ht="34.50" thickBot="1" customHeight="1">
      <c r="A22" s="1" t="s">
        <v>48</v>
      </c>
      <c r="B22" s="1"/>
      <c r="C22" s="10" t="s">
        <v>49</v>
      </c>
      <c r="D22" s="1" t="s">
        <v>50</v>
      </c>
      <c r="E22" s="11">
        <v>0.600000</v>
      </c>
      <c r="F22" s="12">
        <v>25.170000</v>
      </c>
      <c r="G22" s="12">
        <f ca="1">ROUND(INDIRECT(ADDRESS(ROW()+(0), COLUMN()+(-2), 1))*INDIRECT(ADDRESS(ROW()+(0), COLUMN()+(-1), 1)), 2)</f>
        <v>15.100000</v>
      </c>
    </row>
    <row r="23" spans="1:7" ht="13.50" thickBot="1" customHeight="1">
      <c r="A23" s="1" t="s">
        <v>51</v>
      </c>
      <c r="B23" s="1"/>
      <c r="C23" s="10" t="s">
        <v>52</v>
      </c>
      <c r="D23" s="1" t="s">
        <v>53</v>
      </c>
      <c r="E23" s="13">
        <v>0.450000</v>
      </c>
      <c r="F23" s="14">
        <v>0.990000</v>
      </c>
      <c r="G23" s="14">
        <f ca="1">ROUND(INDIRECT(ADDRESS(ROW()+(0), COLUMN()+(-2), 1))*INDIRECT(ADDRESS(ROW()+(0), COLUMN()+(-1), 1)), 2)</f>
        <v>0.450000</v>
      </c>
    </row>
    <row r="24" spans="1:7" ht="13.50" thickBot="1" customHeight="1">
      <c r="A24" s="15"/>
      <c r="B24" s="15"/>
      <c r="C24" s="15"/>
      <c r="D24" s="15"/>
      <c r="E24" s="9" t="s">
        <v>54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1128.940000</v>
      </c>
    </row>
    <row r="25" spans="1:7" ht="13.50" thickBot="1" customHeight="1">
      <c r="A25" s="15">
        <v>2.000000</v>
      </c>
      <c r="B25" s="15"/>
      <c r="C25" s="15"/>
      <c r="D25" s="18" t="s">
        <v>55</v>
      </c>
      <c r="E25" s="18"/>
      <c r="F25" s="15"/>
      <c r="G25" s="15"/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0.361000</v>
      </c>
      <c r="F26" s="12">
        <v>244.810000</v>
      </c>
      <c r="G26" s="12">
        <f ca="1">ROUND(INDIRECT(ADDRESS(ROW()+(0), COLUMN()+(-2), 1))*INDIRECT(ADDRESS(ROW()+(0), COLUMN()+(-1), 1)), 2)</f>
        <v>88.380000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0.361000</v>
      </c>
      <c r="F27" s="12">
        <v>164.160000</v>
      </c>
      <c r="G27" s="12">
        <f ca="1">ROUND(INDIRECT(ADDRESS(ROW()+(0), COLUMN()+(-2), 1))*INDIRECT(ADDRESS(ROW()+(0), COLUMN()+(-1), 1)), 2)</f>
        <v>59.260000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0.361000</v>
      </c>
      <c r="F28" s="12">
        <v>244.810000</v>
      </c>
      <c r="G28" s="12">
        <f ca="1">ROUND(INDIRECT(ADDRESS(ROW()+(0), COLUMN()+(-2), 1))*INDIRECT(ADDRESS(ROW()+(0), COLUMN()+(-1), 1)), 2)</f>
        <v>88.380000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3">
        <v>0.361000</v>
      </c>
      <c r="F29" s="14">
        <v>164.160000</v>
      </c>
      <c r="G29" s="14">
        <f ca="1">ROUND(INDIRECT(ADDRESS(ROW()+(0), COLUMN()+(-2), 1))*INDIRECT(ADDRESS(ROW()+(0), COLUMN()+(-1), 1)), 2)</f>
        <v>59.260000</v>
      </c>
    </row>
    <row r="30" spans="1:7" ht="13.50" thickBot="1" customHeight="1">
      <c r="A30" s="15"/>
      <c r="B30" s="15"/>
      <c r="C30" s="15"/>
      <c r="D30" s="15"/>
      <c r="E30" s="9" t="s">
        <v>68</v>
      </c>
      <c r="F30" s="9"/>
      <c r="G30" s="17">
        <f ca="1">ROUND(SUM(INDIRECT(ADDRESS(ROW()+(-1), COLUMN()+(0), 1)),INDIRECT(ADDRESS(ROW()+(-2), COLUMN()+(0), 1)),INDIRECT(ADDRESS(ROW()+(-3), COLUMN()+(0), 1)),INDIRECT(ADDRESS(ROW()+(-4), COLUMN()+(0), 1))), 2)</f>
        <v>295.280000</v>
      </c>
    </row>
    <row r="31" spans="1:7" ht="13.50" thickBot="1" customHeight="1">
      <c r="A31" s="15">
        <v>3.000000</v>
      </c>
      <c r="B31" s="15"/>
      <c r="C31" s="15"/>
      <c r="D31" s="18" t="s">
        <v>69</v>
      </c>
      <c r="E31" s="18"/>
      <c r="F31" s="15"/>
      <c r="G31" s="15"/>
    </row>
    <row r="32" spans="1:7" ht="13.50" thickBot="1" customHeight="1">
      <c r="A32" s="19"/>
      <c r="B32" s="19"/>
      <c r="C32" s="20" t="s">
        <v>70</v>
      </c>
      <c r="D32" s="19" t="s">
        <v>71</v>
      </c>
      <c r="E32" s="13">
        <v>2.000000</v>
      </c>
      <c r="F32" s="14">
        <f ca="1">ROUND(SUM(INDIRECT(ADDRESS(ROW()+(-2), COLUMN()+(1), 1)),INDIRECT(ADDRESS(ROW()+(-8), COLUMN()+(1), 1))), 2)</f>
        <v>1424.220000</v>
      </c>
      <c r="G32" s="14">
        <f ca="1">ROUND(INDIRECT(ADDRESS(ROW()+(0), COLUMN()+(-2), 1))*INDIRECT(ADDRESS(ROW()+(0), COLUMN()+(-1), 1))/100, 2)</f>
        <v>28.480000</v>
      </c>
    </row>
    <row r="33" spans="1:7" ht="13.50" thickBot="1" customHeight="1">
      <c r="A33" s="21" t="s">
        <v>72</v>
      </c>
      <c r="B33" s="21"/>
      <c r="C33" s="22"/>
      <c r="D33" s="23"/>
      <c r="E33" s="24" t="s">
        <v>73</v>
      </c>
      <c r="F33" s="25"/>
      <c r="G33" s="26">
        <f ca="1">ROUND(SUM(INDIRECT(ADDRESS(ROW()+(-1), COLUMN()+(0), 1)),INDIRECT(ADDRESS(ROW()+(-3), COLUMN()+(0), 1)),INDIRECT(ADDRESS(ROW()+(-9), COLUMN()+(0), 1))), 2)</f>
        <v>1452.700000</v>
      </c>
    </row>
  </sheetData>
  <mergeCells count="3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