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<sst xmlns="http://schemas.openxmlformats.org/spreadsheetml/2006/main" count="32" uniqueCount="32">
  <si>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</si>
  <si>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</si>
  <si>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</si>
  <si>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</si>
  <si>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chapa de acero, acabado termoesmaltado, de color grafito acabado texturizado, regulación de 1 a 10 V, de 235 W, alimentación a 220/240 V y 50-60 Hz, de 640x920x106 mm, con lámpara LED, temperatura de color 4000 K, óptica formada por reflector de alto rendimiento, haz de luz intensivo, altura máxima de instalación 20 m, difusor de polimetilmetacrilato (PMMA), índice de reproducción cromática mayor de 80, flujo luminoso 29098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</si>
  <si>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</si>
  <si>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</si>
  <si>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</si>
  <si>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</si>
  <si>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</si>
  <si>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</si>
  <si>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</si>
  <si>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mt34lle200rx</t>
  </si>
  <si>
    <t xml:space="preserve">Ud</t>
  </si>
  <si>
    <t xml:space="preserve">Luminaria para industria, de chapa de acero, acabado termoesmaltado, de color grafito acabado texturizado, regulación de 1 a 10 V, de 235 W, alimentación a 220/240 V y 50-60 Hz, de 640x920x106 mm, con lámpara LED, temperatura de color 4000 K, óptica formada por reflector de alto rendimiento, haz de luz intensivo, altura máxima de instalación 20 m, difusor de polimetilmetacrilato (PMMA), índice de reproducción cromática mayor de 80, flujo luminoso 29098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</si>
  <si>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</si>
  <si>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</si>
  <si>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</si>
  <si>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</si>
  <si>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</si>
  <si>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</si>
  <si>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</si>
  <si>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</si>
  <si>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</si>
  <si>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</si>
  <si>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</si>
  <si>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</si>
  <si>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</si>
  <si>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</si>
  <si>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</si>
  <si>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25.802,26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</si>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</sst>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2.5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60286</v>
      </c>
      <c r="G10" s="12">
        <f ca="1">ROUND(INDIRECT(ADDRESS(ROW()+(0), COLUMN()+(-2), 1))*INDIRECT(ADDRESS(ROW()+(0), COLUMN()+(-1), 1)), 2)</f>
        <v>60286</v>
      </c>
    </row>
    <row r="11" spans="1:7" ht="24.00" thickBot="1" customHeight="1">
      <c r="A11" s="1" t="s">
        <v>15</v>
      </c>
      <c r="B11" s="1"/>
      <c r="C11" s="10" t="s">
        <v>16</v>
      </c>
      <c r="D11" s="1" t="s">
        <v>17</v>
      </c>
      <c r="E11" s="13">
        <v>1</v>
      </c>
      <c r="F11" s="14">
        <v>2768.68</v>
      </c>
      <c r="G11" s="14">
        <f ca="1">ROUND(INDIRECT(ADDRESS(ROW()+(0), COLUMN()+(-2), 1))*INDIRECT(ADDRESS(ROW()+(0), COLUMN()+(-1), 1)), 2)</f>
        <v>2768.68</v>
      </c>
    </row>
    <row r="12" spans="1:7" ht="13.50" thickBot="1" customHeight="1">
      <c r="A12" s="15"/>
      <c r="B12" s="15"/>
      <c r="C12" s="15"/>
      <c r="D12" s="15"/>
      <c r="E12" s="9" t="s">
        <v>18</v>
      </c>
      <c r="F12" s="9"/>
      <c r="G12" s="17">
        <f ca="1">ROUND(SUM(INDIRECT(ADDRESS(ROW()+(-1), COLUMN()+(0), 1)),INDIRECT(ADDRESS(ROW()+(-2), COLUMN()+(0), 1))), 2)</f>
        <v>63054.6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0.298</v>
      </c>
      <c r="F14" s="12">
        <v>373.16</v>
      </c>
      <c r="G14" s="12">
        <f ca="1">ROUND(INDIRECT(ADDRESS(ROW()+(0), COLUMN()+(-2), 1))*INDIRECT(ADDRESS(ROW()+(0), COLUMN()+(-1), 1)), 2)</f>
        <v>111.2</v>
      </c>
    </row>
    <row r="15" spans="1:7" ht="13.50" thickBot="1" customHeight="1">
      <c r="A15" s="1" t="s">
        <v>23</v>
      </c>
      <c r="B15" s="1"/>
      <c r="C15" s="10" t="s">
        <v>24</v>
      </c>
      <c r="D15" s="1" t="s">
        <v>25</v>
      </c>
      <c r="E15" s="13">
        <v>0.298</v>
      </c>
      <c r="F15" s="14">
        <v>251.66</v>
      </c>
      <c r="G15" s="14">
        <f ca="1">ROUND(INDIRECT(ADDRESS(ROW()+(0), COLUMN()+(-2), 1))*INDIRECT(ADDRESS(ROW()+(0), COLUMN()+(-1), 1)), 2)</f>
        <v>74.99</v>
      </c>
    </row>
    <row r="16" spans="1:7" ht="13.50" thickBot="1" customHeight="1">
      <c r="A16" s="15"/>
      <c r="B16" s="15"/>
      <c r="C16" s="15"/>
      <c r="D16" s="15"/>
      <c r="E16" s="9" t="s">
        <v>26</v>
      </c>
      <c r="F16" s="9"/>
      <c r="G16" s="17">
        <f ca="1">ROUND(SUM(INDIRECT(ADDRESS(ROW()+(-1), COLUMN()+(0), 1)),INDIRECT(ADDRESS(ROW()+(-2), COLUMN()+(0), 1))), 2)</f>
        <v>186.19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63240.8</v>
      </c>
      <c r="G18" s="14">
        <f ca="1">ROUND(INDIRECT(ADDRESS(ROW()+(0), COLUMN()+(-2), 1))*INDIRECT(ADDRESS(ROW()+(0), COLUMN()+(-1), 1))/100, 2)</f>
        <v>1264.82</v>
      </c>
    </row>
    <row r="19" spans="1:7" ht="13.50" thickBot="1" customHeight="1">
      <c r="A19" s="21" t="s">
        <v>30</v>
      </c>
      <c r="B19" s="21"/>
      <c r="C19" s="22"/>
      <c r="D19" s="23"/>
      <c r="E19" s="24" t="s">
        <v>31</v>
      </c>
      <c r="F19" s="25"/>
      <c r="G19" s="26">
        <f ca="1">ROUND(SUM(INDIRECT(ADDRESS(ROW()+(-1), COLUMN()+(0), 1)),INDIRECT(ADDRESS(ROW()+(-3), COLUMN()+(0), 1)),INDIRECT(ADDRESS(ROW()+(-7), COLUMN()+(0), 1))), 2)</f>
        <v>64505.7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