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<sst xmlns="http://schemas.openxmlformats.org/spreadsheetml/2006/main" count="38" uniqueCount="38">
  <si>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</si>
  <si>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</si>
  <si>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</si>
  <si>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</si>
  <si>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monofásica a 230 V, potencia calorífica nominal 9,4 kW, COP 4,24, potencia sonora 46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</si>
  <si>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</si>
  <si>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</si>
  <si>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</si>
  <si>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</si>
  <si>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</si>
  <si>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</si>
  <si>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</si>
  <si>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mt42bci020di</t>
  </si>
  <si>
    <t xml:space="preserve">Ud</t>
  </si>
  <si>
    <t xml:space="preserve">Unidad agua-agua bomba de calor geotérmica, para calefacción y producción de agua caliente sanitaria, alimentación monofásica a 230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</si>
  <si>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</si>
  <si>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</si>
  <si>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</si>
  <si>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</si>
  <si>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</si>
  <si>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</si>
  <si>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</si>
  <si>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</si>
  <si>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</si>
  <si>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</si>
  <si>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</si>
  <si>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</si>
  <si>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</si>
  <si>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</si>
  <si>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</si>
  <si>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</si>
  <si>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</si>
  <si>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</si>
  <si>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</si>
  <si>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</si>
  <si>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</si>
  <si>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291.542,05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</si>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</sst>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4.42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5">
        <v>435494.390000</v>
      </c>
      <c r="I9" s="15">
        <f ca="1">ROUND(INDIRECT(ADDRESS(ROW()+(0), COLUMN()+(-2), 1))*INDIRECT(ADDRESS(ROW()+(0), COLUMN()+(-1), 1)), 2)</f>
        <v>435494.390000</v>
      </c>
    </row>
    <row r="10" spans="1:9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5">
        <v>901.380000</v>
      </c>
      <c r="I10" s="15">
        <f ca="1">ROUND(INDIRECT(ADDRESS(ROW()+(0), COLUMN()+(-2), 1))*INDIRECT(ADDRESS(ROW()+(0), COLUMN()+(-1), 1)), 2)</f>
        <v>1802.760000</v>
      </c>
    </row>
    <row r="11" spans="1:9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5">
        <v>183.950000</v>
      </c>
      <c r="I11" s="15">
        <f ca="1">ROUND(INDIRECT(ADDRESS(ROW()+(0), COLUMN()+(-2), 1))*INDIRECT(ADDRESS(ROW()+(0), COLUMN()+(-1), 1)), 2)</f>
        <v>735.800000</v>
      </c>
    </row>
    <row r="12" spans="1:9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7">
        <v>303.380000</v>
      </c>
      <c r="I12" s="17">
        <f ca="1">ROUND(INDIRECT(ADDRESS(ROW()+(0), COLUMN()+(-2), 1))*INDIRECT(ADDRESS(ROW()+(0), COLUMN()+(-1), 1)), 2)</f>
        <v>606.760000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438639.710000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10.437000</v>
      </c>
      <c r="H15" s="15">
        <v>464.270000</v>
      </c>
      <c r="I15" s="15">
        <f ca="1">ROUND(INDIRECT(ADDRESS(ROW()+(0), COLUMN()+(-2), 1))*INDIRECT(ADDRESS(ROW()+(0), COLUMN()+(-1), 1)), 2)</f>
        <v>4845.590000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10.437000</v>
      </c>
      <c r="H16" s="17">
        <v>298.660000</v>
      </c>
      <c r="I16" s="17">
        <f ca="1">ROUND(INDIRECT(ADDRESS(ROW()+(0), COLUMN()+(-2), 1))*INDIRECT(ADDRESS(ROW()+(0), COLUMN()+(-1), 1)), 2)</f>
        <v>3117.110000</v>
      </c>
    </row>
    <row r="17" spans="1:9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20">
        <f ca="1">ROUND(SUM(INDIRECT(ADDRESS(ROW()+(-1), COLUMN()+(0), 1)),INDIRECT(ADDRESS(ROW()+(-2), COLUMN()+(0), 1))), 2)</f>
        <v>7962.700000</v>
      </c>
    </row>
    <row r="18" spans="1:9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18"/>
      <c r="I18" s="18"/>
    </row>
    <row r="19" spans="1:9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7">
        <f ca="1">ROUND(SUM(INDIRECT(ADDRESS(ROW()+(-2), COLUMN()+(1), 1)),INDIRECT(ADDRESS(ROW()+(-6), COLUMN()+(1), 1))), 2)</f>
        <v>446602.410000</v>
      </c>
      <c r="I19" s="17">
        <f ca="1">ROUND(INDIRECT(ADDRESS(ROW()+(0), COLUMN()+(-2), 1))*INDIRECT(ADDRESS(ROW()+(0), COLUMN()+(-1), 1))/100, 2)</f>
        <v>8932.050000</v>
      </c>
    </row>
    <row r="20" spans="1:9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5"/>
      <c r="I20" s="26">
        <f ca="1">ROUND(SUM(INDIRECT(ADDRESS(ROW()+(-1), COLUMN()+(0), 1)),INDIRECT(ADDRESS(ROW()+(-3), COLUMN()+(0), 1)),INDIRECT(ADDRESS(ROW()+(-7), COLUMN()+(0), 1))), 2)</f>
        <v>455534.460000</v>
      </c>
    </row>
  </sheetData>
  <mergeCells count="21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G17:H17"/>
    <mergeCell ref="C18:G18"/>
    <mergeCell ref="C19:F19"/>
    <mergeCell ref="A20:F20"/>
    <mergeCell ref="G20:H20"/>
  </mergeCells>
  <pageMargins left="0.620079" right="0.472441" top="0.472441" bottom="0.472441" header="0.0" footer="0.0"/>
  <pageSetup paperSize="9" orientation="portrait"/>
  <rowBreaks count="0" manualBreakCount="0">
    </rowBreaks>
</worksheet>
</file>