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<sst xmlns="http://schemas.openxmlformats.org/spreadsheetml/2006/main" count="41" uniqueCount="41">
  <si>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</si>
  <si>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ICV074</t>
  </si>
  <si>
    <t xml:space="preserve">Ud</t>
  </si>
  <si>
    <t xml:space="preserve">Unidad interior e interacumulador de agua caliente sanitaria, sistema aire-agua multi-split, para producción de agua caliente sanitaria, calefacción y refrigeración.</t>
  </si>
  <si>
    <r>
      <rPr>
        <sz val="8.25"/>
        <color rgb="FF000000"/>
        <rFont val="Arial"/>
        <family val="2"/>
      </rPr>
      <t xml:space="preserve">Unidad interior para sistema aire-agua multi-split, para calefacción y refrigeración, para gas R-410A y R-134a, dimensiones 705x600x695 mm, peso 120 kg, con interacumulador de agua caliente sanitaria de 300 l, compatible con sistema de captación solar térmica con drenaje automático Drain Back, de polipropileno, de dimensiones 1640x595x615 mm, peso 59 kg, clase de eficiencia energética en agua caliente sanitaria B, con kit de conexión hidráulica.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</si>
  <si>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</si>
  <si>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</si>
  <si>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</si>
  <si>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</si>
  <si>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</si>
  <si>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</si>
  <si>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</si>
  <si>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mt42dai359a</t>
  </si>
  <si>
    <t xml:space="preserve">Ud</t>
  </si>
  <si>
    <t xml:space="preserve">Unidad interior para sistema aire-agua multi-split, para calefacción y refrigeración, para gas R-410A y R-134a, dimensiones 705x600x695 mm, peso 120 kg, rango de temperatura de salida de agua para calefacción desde 25 hasta 80°C, rango de temperatura de salida de agua para refrigeración desde 5 hasta 20°C, rango de temperatura de salida de agua para producción de agua caliente sanitaria desde 45 hasta 75°C.</t>
  </si>
  <si>
    <t xml:space="preserve">mt42dai367aa</t>
  </si>
  <si>
    <t xml:space="preserve">Ud</t>
  </si>
  <si>
    <t xml:space="preserve">Interacumulador de agua caliente sanitaria de 300 l, compatible con sistema de captación solar térmica con drenaje automático Drain Back, de polipropileno, de dimensiones 1640x595x615 mm, peso 59 kg, clase de eficiencia energética en agua caliente sanitaria B.</t>
  </si>
  <si>
    <t xml:space="preserve">mt42dai368c</t>
  </si>
  <si>
    <t xml:space="preserve">Ud</t>
  </si>
  <si>
    <t xml:space="preserve">Kit de conexión hidráulica, para interacumulador de agua caliente sanitaria</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</si>
  <si>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</si>
  <si>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</si>
  <si>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</si>
  <si>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</si>
  <si>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</si>
  <si>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</si>
  <si>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</si>
  <si>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</si>
  <si>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</si>
  <si>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</si>
  <si>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</si>
  <si>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</si>
  <si>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</si>
  <si>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</si>
  <si>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</si>
  <si>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</si>
  <si>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</si>
  <si>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</si>
  <si>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222.235,28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</si>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</sst>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6.63"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66.00" thickBot="1" customHeight="1">
      <c r="A10" s="1" t="s">
        <v>12</v>
      </c>
      <c r="B10" s="1"/>
      <c r="C10" s="10" t="s">
        <v>13</v>
      </c>
      <c r="D10" s="10"/>
      <c r="E10" s="1" t="s">
        <v>14</v>
      </c>
      <c r="F10" s="11">
        <v>1.000000</v>
      </c>
      <c r="G10" s="12">
        <v>242187.840000</v>
      </c>
      <c r="H10" s="12">
        <f ca="1">ROUND(INDIRECT(ADDRESS(ROW()+(0), COLUMN()+(-2), 1))*INDIRECT(ADDRESS(ROW()+(0), COLUMN()+(-1), 1)), 2)</f>
        <v>242187.840000</v>
      </c>
    </row>
    <row r="11" spans="1:8" ht="45.00" thickBot="1" customHeight="1">
      <c r="A11" s="1" t="s">
        <v>15</v>
      </c>
      <c r="B11" s="1"/>
      <c r="C11" s="10" t="s">
        <v>16</v>
      </c>
      <c r="D11" s="10"/>
      <c r="E11" s="1" t="s">
        <v>17</v>
      </c>
      <c r="F11" s="11">
        <v>1.000000</v>
      </c>
      <c r="G11" s="12">
        <v>84320.720000</v>
      </c>
      <c r="H11" s="12">
        <f ca="1">ROUND(INDIRECT(ADDRESS(ROW()+(0), COLUMN()+(-2), 1))*INDIRECT(ADDRESS(ROW()+(0), COLUMN()+(-1), 1)), 2)</f>
        <v>84320.720000</v>
      </c>
    </row>
    <row r="12" spans="1:8" ht="13.50" thickBot="1" customHeight="1">
      <c r="A12" s="1" t="s">
        <v>18</v>
      </c>
      <c r="B12" s="1"/>
      <c r="C12" s="10" t="s">
        <v>19</v>
      </c>
      <c r="D12" s="10"/>
      <c r="E12" s="1" t="s">
        <v>20</v>
      </c>
      <c r="F12" s="11">
        <v>1.000000</v>
      </c>
      <c r="G12" s="12">
        <v>11242.760000</v>
      </c>
      <c r="H12" s="12">
        <f ca="1">ROUND(INDIRECT(ADDRESS(ROW()+(0), COLUMN()+(-2), 1))*INDIRECT(ADDRESS(ROW()+(0), COLUMN()+(-1), 1)), 2)</f>
        <v>11242.760000</v>
      </c>
    </row>
    <row r="13" spans="1:8" ht="13.50" thickBot="1" customHeight="1">
      <c r="A13" s="1" t="s">
        <v>21</v>
      </c>
      <c r="B13" s="1"/>
      <c r="C13" s="10" t="s">
        <v>22</v>
      </c>
      <c r="D13" s="10"/>
      <c r="E13" s="1" t="s">
        <v>23</v>
      </c>
      <c r="F13" s="11">
        <v>4.000000</v>
      </c>
      <c r="G13" s="12">
        <v>300.630000</v>
      </c>
      <c r="H13" s="12">
        <f ca="1">ROUND(INDIRECT(ADDRESS(ROW()+(0), COLUMN()+(-2), 1))*INDIRECT(ADDRESS(ROW()+(0), COLUMN()+(-1), 1)), 2)</f>
        <v>1202.520000</v>
      </c>
    </row>
    <row r="14" spans="1:8" ht="13.50" thickBot="1" customHeight="1">
      <c r="A14" s="1" t="s">
        <v>24</v>
      </c>
      <c r="B14" s="1"/>
      <c r="C14" s="10" t="s">
        <v>25</v>
      </c>
      <c r="D14" s="10"/>
      <c r="E14" s="1" t="s">
        <v>26</v>
      </c>
      <c r="F14" s="13">
        <v>2.000000</v>
      </c>
      <c r="G14" s="14">
        <v>467.450000</v>
      </c>
      <c r="H14" s="14">
        <f ca="1">ROUND(INDIRECT(ADDRESS(ROW()+(0), COLUMN()+(-2), 1))*INDIRECT(ADDRESS(ROW()+(0), COLUMN()+(-1), 1)), 2)</f>
        <v>934.900000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339888.740000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1.334000</v>
      </c>
      <c r="G17" s="12">
        <v>244.810000</v>
      </c>
      <c r="H17" s="12">
        <f ca="1">ROUND(INDIRECT(ADDRESS(ROW()+(0), COLUMN()+(-2), 1))*INDIRECT(ADDRESS(ROW()+(0), COLUMN()+(-1), 1)), 2)</f>
        <v>326.580000</v>
      </c>
    </row>
    <row r="18" spans="1:8" ht="13.50" thickBot="1" customHeight="1">
      <c r="A18" s="1" t="s">
        <v>32</v>
      </c>
      <c r="B18" s="1"/>
      <c r="C18" s="10" t="s">
        <v>33</v>
      </c>
      <c r="D18" s="10"/>
      <c r="E18" s="1" t="s">
        <v>34</v>
      </c>
      <c r="F18" s="13">
        <v>1.334000</v>
      </c>
      <c r="G18" s="14">
        <v>163.880000</v>
      </c>
      <c r="H18" s="14">
        <f ca="1">ROUND(INDIRECT(ADDRESS(ROW()+(0), COLUMN()+(-2), 1))*INDIRECT(ADDRESS(ROW()+(0), COLUMN()+(-1), 1)), 2)</f>
        <v>218.620000</v>
      </c>
    </row>
    <row r="19" spans="1:8" ht="13.50" thickBot="1" customHeight="1">
      <c r="A19" s="15"/>
      <c r="B19" s="15"/>
      <c r="C19" s="15"/>
      <c r="D19" s="15"/>
      <c r="E19" s="15"/>
      <c r="F19" s="9" t="s">
        <v>35</v>
      </c>
      <c r="G19" s="9"/>
      <c r="H19" s="17">
        <f ca="1">ROUND(SUM(INDIRECT(ADDRESS(ROW()+(-1), COLUMN()+(0), 1)),INDIRECT(ADDRESS(ROW()+(-2), COLUMN()+(0), 1))), 2)</f>
        <v>545.200000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340433.940000</v>
      </c>
      <c r="H21" s="14">
        <f ca="1">ROUND(INDIRECT(ADDRESS(ROW()+(0), COLUMN()+(-2), 1))*INDIRECT(ADDRESS(ROW()+(0), COLUMN()+(-1), 1))/100, 2)</f>
        <v>6808.680000</v>
      </c>
    </row>
    <row r="22" spans="1:8" ht="13.50" thickBot="1" customHeight="1">
      <c r="A22" s="21" t="s">
        <v>39</v>
      </c>
      <c r="B22" s="21"/>
      <c r="C22" s="22"/>
      <c r="D22" s="22"/>
      <c r="E22" s="23"/>
      <c r="F22" s="24" t="s">
        <v>40</v>
      </c>
      <c r="G22" s="25"/>
      <c r="H22" s="26">
        <f ca="1">ROUND(SUM(INDIRECT(ADDRESS(ROW()+(-1), COLUMN()+(0), 1)),INDIRECT(ADDRESS(ROW()+(-3), COLUMN()+(0), 1)),INDIRECT(ADDRESS(ROW()+(-7), COLUMN()+(0), 1))), 2)</f>
        <v>347242.620000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