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<sst xmlns="http://schemas.openxmlformats.org/spreadsheetml/2006/main" count="58" uniqueCount="58">
  <si>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</si>
  <si>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</si>
  <si>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</si>
  <si>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</si>
  <si>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frente de losa de chapa de aluminio anodizado en color natural, con un espesor mínimo de 15 micras, 1,5 mm de espesor y 30 cm de desarrollo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</si>
  <si>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</si>
  <si>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</si>
  <si>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</si>
  <si>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</si>
  <si>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</si>
  <si>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</si>
  <si>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</si>
  <si>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</si>
  <si>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</si>
  <si>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</si>
  <si>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</si>
  <si>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</si>
  <si>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</si>
  <si>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</si>
  <si>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</si>
  <si>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</si>
  <si>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</si>
  <si>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</si>
  <si>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</si>
  <si>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mt26aab010ad</t>
  </si>
  <si>
    <t xml:space="preserve">m</t>
  </si>
  <si>
    <t xml:space="preserve">Tubo cuadrado de perfil hueco de acero laminado en frío de 40x40x1,5 mm, montado en taller.</t>
  </si>
  <si>
    <t xml:space="preserve">mt26aaa022</t>
  </si>
  <si>
    <t xml:space="preserve">Ud</t>
  </si>
  <si>
    <t xml:space="preserve">Repercusión, por m de frente de losa, de elementos de fijación sobre hormigón: tarugos de expansión de acero, tornillos especiales y pasta química.</t>
  </si>
  <si>
    <t xml:space="preserve">mt20wwa010</t>
  </si>
  <si>
    <t xml:space="preserve">kg</t>
  </si>
  <si>
    <t xml:space="preserve">Adhesivo resina epoxi.</t>
  </si>
  <si>
    <t xml:space="preserve">mt20ffm010a</t>
  </si>
  <si>
    <t xml:space="preserve">m</t>
  </si>
  <si>
    <t xml:space="preserve">Frente de losa de chapa de aluminio anodizado en color natural, con un espesor mínimo de 15 micras, 1,5 mm de espesor y 30 cm de desarrollo.</t>
  </si>
  <si>
    <t xml:space="preserve">mt20wwa021</t>
  </si>
  <si>
    <t xml:space="preserve">m</t>
  </si>
  <si>
    <t xml:space="preserve">Sellado con adhesivo en frío especial para metales.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</si>
  <si>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</si>
  <si>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</si>
  <si>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</si>
  <si>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</si>
  <si>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</si>
  <si>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</si>
  <si>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</si>
  <si>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</si>
  <si>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</si>
  <si>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</si>
  <si>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</si>
  <si>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</si>
  <si>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</si>
  <si>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</si>
  <si>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</si>
  <si>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</si>
  <si>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</si>
  <si>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44,30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</si>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</sst>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7.87" customWidth="1"/>
    <col min="3" max="3" width="3.50" customWidth="1"/>
    <col min="4" max="4" width="57.99" customWidth="1"/>
    <col min="5" max="5" width="12.39" customWidth="1"/>
    <col min="6" max="6" width="7.14" customWidth="1"/>
    <col min="7" max="7" width="5.39" customWidth="1"/>
    <col min="8" max="8" width="5.39" customWidth="1"/>
    <col min="9" max="9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21.6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/>
      <c r="H7" s="10" t="s">
        <v>10</v>
      </c>
      <c r="I7" s="10"/>
    </row>
    <row r="8" spans="1:9" ht="12.0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</row>
    <row r="9" spans="1:9" ht="12.00" thickBot="1" customHeight="1">
      <c r="A9" s="1" t="s">
        <v>12</v>
      </c>
      <c r="B9" s="13" t="s">
        <v>13</v>
      </c>
      <c r="C9" s="1" t="s">
        <v>14</v>
      </c>
      <c r="D9" s="1"/>
      <c r="E9" s="14">
        <v>0.006000</v>
      </c>
      <c r="F9" s="15">
        <v>39.610000</v>
      </c>
      <c r="G9" s="15"/>
      <c r="H9" s="15">
        <f ca="1">ROUND(INDIRECT(ADDRESS(ROW()+(0), COLUMN()+(-3), 1))*INDIRECT(ADDRESS(ROW()+(0), COLUMN()+(-2), 1)), 2)</f>
        <v>0.240000</v>
      </c>
      <c r="I9" s="15"/>
    </row>
    <row r="10" spans="1:9" ht="12.00" thickBot="1" customHeight="1">
      <c r="A10" s="1" t="s">
        <v>15</v>
      </c>
      <c r="B10" s="13" t="s">
        <v>16</v>
      </c>
      <c r="C10" s="1" t="s">
        <v>17</v>
      </c>
      <c r="D10" s="1"/>
      <c r="E10" s="14">
        <v>0.004000</v>
      </c>
      <c r="F10" s="15">
        <v>526.700000</v>
      </c>
      <c r="G10" s="15"/>
      <c r="H10" s="15">
        <f ca="1">ROUND(INDIRECT(ADDRESS(ROW()+(0), COLUMN()+(-3), 1))*INDIRECT(ADDRESS(ROW()+(0), COLUMN()+(-2), 1)), 2)</f>
        <v>2.110000</v>
      </c>
      <c r="I10" s="15"/>
    </row>
    <row r="11" spans="1:9" ht="12.00" thickBot="1" customHeight="1">
      <c r="A11" s="1" t="s">
        <v>18</v>
      </c>
      <c r="B11" s="13" t="s">
        <v>19</v>
      </c>
      <c r="C11" s="1" t="s">
        <v>20</v>
      </c>
      <c r="D11" s="1"/>
      <c r="E11" s="14">
        <v>1.303000</v>
      </c>
      <c r="F11" s="15">
        <v>7.590000</v>
      </c>
      <c r="G11" s="15"/>
      <c r="H11" s="15">
        <f ca="1">ROUND(INDIRECT(ADDRESS(ROW()+(0), COLUMN()+(-3), 1))*INDIRECT(ADDRESS(ROW()+(0), COLUMN()+(-2), 1)), 2)</f>
        <v>9.890000</v>
      </c>
      <c r="I11" s="15"/>
    </row>
    <row r="12" spans="1:9" ht="12.00" thickBot="1" customHeight="1">
      <c r="A12" s="1" t="s">
        <v>21</v>
      </c>
      <c r="B12" s="13" t="s">
        <v>22</v>
      </c>
      <c r="C12" s="1" t="s">
        <v>23</v>
      </c>
      <c r="D12" s="1"/>
      <c r="E12" s="14">
        <v>0.026000</v>
      </c>
      <c r="F12" s="15">
        <v>31.690000</v>
      </c>
      <c r="G12" s="15"/>
      <c r="H12" s="15">
        <f ca="1">ROUND(INDIRECT(ADDRESS(ROW()+(0), COLUMN()+(-3), 1))*INDIRECT(ADDRESS(ROW()+(0), COLUMN()+(-2), 1)), 2)</f>
        <v>0.820000</v>
      </c>
      <c r="I12" s="15"/>
    </row>
    <row r="13" spans="1:9" ht="21.60" thickBot="1" customHeight="1">
      <c r="A13" s="1" t="s">
        <v>24</v>
      </c>
      <c r="B13" s="13" t="s">
        <v>25</v>
      </c>
      <c r="C13" s="1" t="s">
        <v>26</v>
      </c>
      <c r="D13" s="1"/>
      <c r="E13" s="14">
        <v>1.000000</v>
      </c>
      <c r="F13" s="15">
        <v>100.420000</v>
      </c>
      <c r="G13" s="15"/>
      <c r="H13" s="15">
        <f ca="1">ROUND(INDIRECT(ADDRESS(ROW()+(0), COLUMN()+(-3), 1))*INDIRECT(ADDRESS(ROW()+(0), COLUMN()+(-2), 1)), 2)</f>
        <v>100.420000</v>
      </c>
      <c r="I13" s="15"/>
    </row>
    <row r="14" spans="1:9" ht="31.20" thickBot="1" customHeight="1">
      <c r="A14" s="1" t="s">
        <v>27</v>
      </c>
      <c r="B14" s="13" t="s">
        <v>28</v>
      </c>
      <c r="C14" s="1" t="s">
        <v>29</v>
      </c>
      <c r="D14" s="1"/>
      <c r="E14" s="14">
        <v>1.000000</v>
      </c>
      <c r="F14" s="15">
        <v>87.410000</v>
      </c>
      <c r="G14" s="15"/>
      <c r="H14" s="15">
        <f ca="1">ROUND(INDIRECT(ADDRESS(ROW()+(0), COLUMN()+(-3), 1))*INDIRECT(ADDRESS(ROW()+(0), COLUMN()+(-2), 1)), 2)</f>
        <v>87.410000</v>
      </c>
      <c r="I14" s="15"/>
    </row>
    <row r="15" spans="1:9" ht="12.00" thickBot="1" customHeight="1">
      <c r="A15" s="1" t="s">
        <v>30</v>
      </c>
      <c r="B15" s="13" t="s">
        <v>31</v>
      </c>
      <c r="C15" s="1" t="s">
        <v>32</v>
      </c>
      <c r="D15" s="1"/>
      <c r="E15" s="14">
        <v>0.360000</v>
      </c>
      <c r="F15" s="15">
        <v>179.740000</v>
      </c>
      <c r="G15" s="15"/>
      <c r="H15" s="15">
        <f ca="1">ROUND(INDIRECT(ADDRESS(ROW()+(0), COLUMN()+(-3), 1))*INDIRECT(ADDRESS(ROW()+(0), COLUMN()+(-2), 1)), 2)</f>
        <v>64.710000</v>
      </c>
      <c r="I15" s="15"/>
    </row>
    <row r="16" spans="1:9" ht="31.20" thickBot="1" customHeight="1">
      <c r="A16" s="1" t="s">
        <v>33</v>
      </c>
      <c r="B16" s="13" t="s">
        <v>34</v>
      </c>
      <c r="C16" s="1" t="s">
        <v>35</v>
      </c>
      <c r="D16" s="1"/>
      <c r="E16" s="14">
        <v>1.050000</v>
      </c>
      <c r="F16" s="15">
        <v>332.960000</v>
      </c>
      <c r="G16" s="15"/>
      <c r="H16" s="15">
        <f ca="1">ROUND(INDIRECT(ADDRESS(ROW()+(0), COLUMN()+(-3), 1))*INDIRECT(ADDRESS(ROW()+(0), COLUMN()+(-2), 1)), 2)</f>
        <v>349.610000</v>
      </c>
      <c r="I16" s="15"/>
    </row>
    <row r="17" spans="1:9" ht="12.00" thickBot="1" customHeight="1">
      <c r="A17" s="1" t="s">
        <v>36</v>
      </c>
      <c r="B17" s="13" t="s">
        <v>37</v>
      </c>
      <c r="C17" s="1" t="s">
        <v>38</v>
      </c>
      <c r="D17" s="1"/>
      <c r="E17" s="16">
        <v>2.800000</v>
      </c>
      <c r="F17" s="17">
        <v>37.000000</v>
      </c>
      <c r="G17" s="17"/>
      <c r="H17" s="17">
        <f ca="1">ROUND(INDIRECT(ADDRESS(ROW()+(0), COLUMN()+(-3), 1))*INDIRECT(ADDRESS(ROW()+(0), COLUMN()+(-2), 1)), 2)</f>
        <v>103.600000</v>
      </c>
      <c r="I17" s="17"/>
    </row>
    <row r="18" spans="1:9" ht="12.00" thickBot="1" customHeight="1">
      <c r="A18" s="18"/>
      <c r="B18" s="18"/>
      <c r="C18" s="18"/>
      <c r="D18" s="18"/>
      <c r="E18" s="12" t="s">
        <v>39</v>
      </c>
      <c r="F18" s="12"/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718.810000</v>
      </c>
      <c r="I18" s="20"/>
    </row>
    <row r="19" spans="1:9" ht="12.00" thickBot="1" customHeight="1">
      <c r="A19" s="18">
        <v>2.000000</v>
      </c>
      <c r="B19" s="18"/>
      <c r="C19" s="21" t="s">
        <v>40</v>
      </c>
      <c r="D19" s="21"/>
      <c r="E19" s="21"/>
      <c r="F19" s="18"/>
      <c r="G19" s="18"/>
      <c r="H19" s="18"/>
      <c r="I19" s="18"/>
    </row>
    <row r="20" spans="1:9" ht="12.00" thickBot="1" customHeight="1">
      <c r="A20" s="1" t="s">
        <v>41</v>
      </c>
      <c r="B20" s="13" t="s">
        <v>42</v>
      </c>
      <c r="C20" s="1" t="s">
        <v>43</v>
      </c>
      <c r="D20" s="1"/>
      <c r="E20" s="16">
        <v>0.006000</v>
      </c>
      <c r="F20" s="17">
        <v>43.050000</v>
      </c>
      <c r="G20" s="17"/>
      <c r="H20" s="17">
        <f ca="1">ROUND(INDIRECT(ADDRESS(ROW()+(0), COLUMN()+(-3), 1))*INDIRECT(ADDRESS(ROW()+(0), COLUMN()+(-2), 1)), 2)</f>
        <v>0.260000</v>
      </c>
      <c r="I20" s="17"/>
    </row>
    <row r="21" spans="1:9" ht="12.00" thickBot="1" customHeight="1">
      <c r="A21" s="18"/>
      <c r="B21" s="18"/>
      <c r="C21" s="18"/>
      <c r="D21" s="18"/>
      <c r="E21" s="12" t="s">
        <v>44</v>
      </c>
      <c r="F21" s="12"/>
      <c r="G21" s="12"/>
      <c r="H21" s="20">
        <f ca="1">ROUND(SUM(INDIRECT(ADDRESS(ROW()+(-1), COLUMN()+(0), 1))), 2)</f>
        <v>0.260000</v>
      </c>
      <c r="I21" s="20"/>
    </row>
    <row r="22" spans="1:9" ht="12.00" thickBot="1" customHeight="1">
      <c r="A22" s="18">
        <v>3.000000</v>
      </c>
      <c r="B22" s="18"/>
      <c r="C22" s="21" t="s">
        <v>45</v>
      </c>
      <c r="D22" s="21"/>
      <c r="E22" s="21"/>
      <c r="F22" s="18"/>
      <c r="G22" s="18"/>
      <c r="H22" s="18"/>
      <c r="I22" s="18"/>
    </row>
    <row r="23" spans="1:9" ht="12.00" thickBot="1" customHeight="1">
      <c r="A23" s="1" t="s">
        <v>46</v>
      </c>
      <c r="B23" s="13" t="s">
        <v>47</v>
      </c>
      <c r="C23" s="1" t="s">
        <v>48</v>
      </c>
      <c r="D23" s="1"/>
      <c r="E23" s="14">
        <v>0.243000</v>
      </c>
      <c r="F23" s="15">
        <v>449.160000</v>
      </c>
      <c r="G23" s="15"/>
      <c r="H23" s="15">
        <f ca="1">ROUND(INDIRECT(ADDRESS(ROW()+(0), COLUMN()+(-3), 1))*INDIRECT(ADDRESS(ROW()+(0), COLUMN()+(-2), 1)), 2)</f>
        <v>109.150000</v>
      </c>
      <c r="I23" s="15"/>
    </row>
    <row r="24" spans="1:9" ht="12.00" thickBot="1" customHeight="1">
      <c r="A24" s="1" t="s">
        <v>49</v>
      </c>
      <c r="B24" s="13" t="s">
        <v>50</v>
      </c>
      <c r="C24" s="1" t="s">
        <v>51</v>
      </c>
      <c r="D24" s="1"/>
      <c r="E24" s="16">
        <v>0.272000</v>
      </c>
      <c r="F24" s="17">
        <v>148.900000</v>
      </c>
      <c r="G24" s="17"/>
      <c r="H24" s="17">
        <f ca="1">ROUND(INDIRECT(ADDRESS(ROW()+(0), COLUMN()+(-3), 1))*INDIRECT(ADDRESS(ROW()+(0), COLUMN()+(-2), 1)), 2)</f>
        <v>40.500000</v>
      </c>
      <c r="I24" s="17"/>
    </row>
    <row r="25" spans="1:9" ht="12.00" thickBot="1" customHeight="1">
      <c r="A25" s="18"/>
      <c r="B25" s="18"/>
      <c r="C25" s="18"/>
      <c r="D25" s="18"/>
      <c r="E25" s="12" t="s">
        <v>52</v>
      </c>
      <c r="F25" s="12"/>
      <c r="G25" s="12"/>
      <c r="H25" s="20">
        <f ca="1">ROUND(SUM(INDIRECT(ADDRESS(ROW()+(-1), COLUMN()+(0), 1)),INDIRECT(ADDRESS(ROW()+(-2), COLUMN()+(0), 1))), 2)</f>
        <v>149.650000</v>
      </c>
      <c r="I25" s="20"/>
    </row>
    <row r="26" spans="1:9" ht="12.00" thickBot="1" customHeight="1">
      <c r="A26" s="18">
        <v>4.000000</v>
      </c>
      <c r="B26" s="18"/>
      <c r="C26" s="21" t="s">
        <v>53</v>
      </c>
      <c r="D26" s="21"/>
      <c r="E26" s="21"/>
      <c r="F26" s="18"/>
      <c r="G26" s="18"/>
      <c r="H26" s="18"/>
      <c r="I26" s="18"/>
    </row>
    <row r="27" spans="1:9" ht="12.00" thickBot="1" customHeight="1">
      <c r="A27" s="22"/>
      <c r="B27" s="23" t="s">
        <v>54</v>
      </c>
      <c r="C27" s="22" t="s">
        <v>55</v>
      </c>
      <c r="D27" s="22"/>
      <c r="E27" s="16">
        <v>2.000000</v>
      </c>
      <c r="F27" s="17">
        <f ca="1">ROUND(SUM(INDIRECT(ADDRESS(ROW()+(-2), COLUMN()+(2), 1)),INDIRECT(ADDRESS(ROW()+(-6), COLUMN()+(2), 1)),INDIRECT(ADDRESS(ROW()+(-9), COLUMN()+(2), 1))), 2)</f>
        <v>868.720000</v>
      </c>
      <c r="G27" s="17"/>
      <c r="H27" s="17">
        <f ca="1">ROUND(INDIRECT(ADDRESS(ROW()+(0), COLUMN()+(-3), 1))*INDIRECT(ADDRESS(ROW()+(0), COLUMN()+(-2), 1))/100, 2)</f>
        <v>17.370000</v>
      </c>
      <c r="I27" s="17"/>
    </row>
    <row r="28" spans="1:9" ht="12.00" thickBot="1" customHeight="1">
      <c r="A28" s="6" t="s">
        <v>56</v>
      </c>
      <c r="B28" s="7"/>
      <c r="C28" s="8"/>
      <c r="D28" s="8"/>
      <c r="E28" s="24" t="s">
        <v>57</v>
      </c>
      <c r="F28" s="25"/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886.090000</v>
      </c>
      <c r="I28" s="26"/>
    </row>
  </sheetData>
  <mergeCells count="70">
    <mergeCell ref="A1:I1"/>
    <mergeCell ref="B3:C3"/>
    <mergeCell ref="D3:F3"/>
    <mergeCell ref="A4:I4"/>
    <mergeCell ref="C7:D7"/>
    <mergeCell ref="F7:G7"/>
    <mergeCell ref="H7:I7"/>
    <mergeCell ref="C8:E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C16:D16"/>
    <mergeCell ref="F16:G16"/>
    <mergeCell ref="H16:I16"/>
    <mergeCell ref="C17:D17"/>
    <mergeCell ref="F17:G17"/>
    <mergeCell ref="H17:I17"/>
    <mergeCell ref="C18:D18"/>
    <mergeCell ref="E18:G18"/>
    <mergeCell ref="H18:I18"/>
    <mergeCell ref="C19:E19"/>
    <mergeCell ref="F19:G19"/>
    <mergeCell ref="H19:I19"/>
    <mergeCell ref="C20:D20"/>
    <mergeCell ref="F20:G20"/>
    <mergeCell ref="H20:I20"/>
    <mergeCell ref="C21:D21"/>
    <mergeCell ref="E21:G21"/>
    <mergeCell ref="H21:I21"/>
    <mergeCell ref="C22:E22"/>
    <mergeCell ref="F22:G22"/>
    <mergeCell ref="H22:I22"/>
    <mergeCell ref="C23:D23"/>
    <mergeCell ref="F23:G23"/>
    <mergeCell ref="H23:I23"/>
    <mergeCell ref="C24:D24"/>
    <mergeCell ref="F24:G24"/>
    <mergeCell ref="H24:I24"/>
    <mergeCell ref="C25:D25"/>
    <mergeCell ref="E25:G25"/>
    <mergeCell ref="H25:I25"/>
    <mergeCell ref="C26:E26"/>
    <mergeCell ref="F26:G26"/>
    <mergeCell ref="H26:I26"/>
    <mergeCell ref="C27:D27"/>
    <mergeCell ref="F27:G27"/>
    <mergeCell ref="H27:I27"/>
    <mergeCell ref="A28:D28"/>
    <mergeCell ref="E28:G28"/>
    <mergeCell ref="H28:I28"/>
  </mergeCells>
  <pageMargins left="0.620079" right="0.472441" top="0.472441" bottom="0.472441" header="0.0" footer="0.0"/>
  <pageSetup paperSize="9" orientation="portrait"/>
  <rowBreaks count="0" manualBreakCount="0">
    </rowBreaks>
</worksheet>
</file>