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<sst xmlns="http://schemas.openxmlformats.org/spreadsheetml/2006/main" count="38" uniqueCount="38">
  <si>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</si>
  <si>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FLA010</t>
  </si>
  <si>
    <t xml:space="preserve">m²</t>
  </si>
  <si>
    <t xml:space="preserve">Fachada simple, de chapa perfilada de acero.</t>
  </si>
  <si>
    <r>
      <rPr>
        <sz val="8.25"/>
        <color rgb="FF000000"/>
        <rFont val="Arial"/>
        <family val="2"/>
      </rPr>
      <t xml:space="preserve">Fachada simple, de chapa perfilada de acero galvanizado prelacado, de 1 mm de espesor, con nervios de entre 20 y 25 mm de altura de cresta, a una separación de entre 280 y 290 mm, colocada en posición horizontal con un superposición de la chapa superior de 100 mm y un superposición lateral de un trapecio y fijada mecánicamente a una estructura portante o auxiliar. Incluso accesorios de fijación de las chapas y cinta flexible de butilo, adhesiva por ambas caras, para el sellado de estanqueidad de los solapes entre chapas perfiladas. El precio no incluye la estructura soporte ni la resolución de puntos singulares.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</si>
  <si>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</si>
  <si>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</si>
  <si>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</si>
  <si>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</si>
  <si>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</si>
  <si>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</si>
  <si>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</si>
  <si>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mt13ccp100x</t>
  </si>
  <si>
    <t xml:space="preserve">m²</t>
  </si>
  <si>
    <t xml:space="preserve">Chapa perfilada de acero galvanizado prelacado, de 1 mm de espesor, con nervios de entre 20 y 25 mm de altura de cresta, a una separación de entre 280 y 290 mm e inercia entre 5 y 6 cm4.</t>
  </si>
  <si>
    <t xml:space="preserve">mt13ccg130b</t>
  </si>
  <si>
    <t xml:space="preserve">Ud</t>
  </si>
  <si>
    <t xml:space="preserve">Tornillo autorroscante de 5,5x50 mm de acero inoxidable, con arandela de EPDM de 16 mm de diámetro.</t>
  </si>
  <si>
    <t xml:space="preserve">mt13ccg130a</t>
  </si>
  <si>
    <t xml:space="preserve">Ud</t>
  </si>
  <si>
    <t xml:space="preserve">Tornillo autorroscante de 4,8x22 mm de acero inoxidable, con arandela de EPDM de 16 mm de diámetro.</t>
  </si>
  <si>
    <t xml:space="preserve">mt13dcp020b</t>
  </si>
  <si>
    <t xml:space="preserve">m</t>
  </si>
  <si>
    <t xml:space="preserve">Cinta flexible de butilo, adhesiva por ambas caras, para el sellado de estanqueidad de los solapes entre chapas perfiladas.</t>
  </si>
  <si>
    <t xml:space="preserve">Subtotal materiales:</t>
  </si>
  <si>
    <t xml:space="preserve">Mano de obra</t>
  </si>
  <si>
    <t xml:space="preserve">mo051</t>
  </si>
  <si>
    <t xml:space="preserve">h</t>
  </si>
  <si>
    <t xml:space="preserve">Oficial montador de cerramientos industriales.</t>
  </si>
  <si>
    <t xml:space="preserve">mo098</t>
  </si>
  <si>
    <t xml:space="preserve">h</t>
  </si>
  <si>
    <t xml:space="preserve">Medio oficial montador de cerramientos industriales.</t>
  </si>
  <si>
    <t xml:space="preserve">Subtotal mano de obra:</t>
  </si>
  <si>
    <t xml:space="preserve">Herramientas</t>
  </si>
  <si>
    <t xml:space="preserve">%</t>
  </si>
  <si>
    <t xml:space="preserve">Herramientas</t>
  </si>
  <si>
    <t xml:space="preserve">Coste de mantenimiento decenal: $u 73,80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</si>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</sst>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311.51</v>
      </c>
      <c r="H10" s="12">
        <f ca="1">ROUND(INDIRECT(ADDRESS(ROW()+(0), COLUMN()+(-2), 1))*INDIRECT(ADDRESS(ROW()+(0), COLUMN()+(-1), 1)), 2)</f>
        <v>320.86</v>
      </c>
    </row>
    <row r="11" spans="1:8" ht="24.00" thickBot="1" customHeight="1">
      <c r="A11" s="1" t="s">
        <v>15</v>
      </c>
      <c r="B11" s="1"/>
      <c r="C11" s="10" t="s">
        <v>16</v>
      </c>
      <c r="D11" s="10"/>
      <c r="E11" s="1" t="s">
        <v>17</v>
      </c>
      <c r="F11" s="11">
        <v>3.06</v>
      </c>
      <c r="G11" s="12">
        <v>14.8</v>
      </c>
      <c r="H11" s="12">
        <f ca="1">ROUND(INDIRECT(ADDRESS(ROW()+(0), COLUMN()+(-2), 1))*INDIRECT(ADDRESS(ROW()+(0), COLUMN()+(-1), 1)), 2)</f>
        <v>45.29</v>
      </c>
    </row>
    <row r="12" spans="1:8" ht="24.00" thickBot="1" customHeight="1">
      <c r="A12" s="1" t="s">
        <v>18</v>
      </c>
      <c r="B12" s="1"/>
      <c r="C12" s="10" t="s">
        <v>19</v>
      </c>
      <c r="D12" s="10"/>
      <c r="E12" s="1" t="s">
        <v>20</v>
      </c>
      <c r="F12" s="11">
        <v>0.48</v>
      </c>
      <c r="G12" s="12">
        <v>9.78</v>
      </c>
      <c r="H12" s="12">
        <f ca="1">ROUND(INDIRECT(ADDRESS(ROW()+(0), COLUMN()+(-2), 1))*INDIRECT(ADDRESS(ROW()+(0), COLUMN()+(-1), 1)), 2)</f>
        <v>4.69</v>
      </c>
    </row>
    <row r="13" spans="1:8" ht="24.00" thickBot="1" customHeight="1">
      <c r="A13" s="1" t="s">
        <v>21</v>
      </c>
      <c r="B13" s="1"/>
      <c r="C13" s="10" t="s">
        <v>22</v>
      </c>
      <c r="D13" s="10"/>
      <c r="E13" s="1" t="s">
        <v>23</v>
      </c>
      <c r="F13" s="13">
        <v>1.02</v>
      </c>
      <c r="G13" s="14">
        <v>67.08</v>
      </c>
      <c r="H13" s="14">
        <f ca="1">ROUND(INDIRECT(ADDRESS(ROW()+(0), COLUMN()+(-2), 1))*INDIRECT(ADDRESS(ROW()+(0), COLUMN()+(-1), 1)), 2)</f>
        <v>68.42</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439.26</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0.409</v>
      </c>
      <c r="G16" s="12">
        <v>318.93</v>
      </c>
      <c r="H16" s="12">
        <f ca="1">ROUND(INDIRECT(ADDRESS(ROW()+(0), COLUMN()+(-2), 1))*INDIRECT(ADDRESS(ROW()+(0), COLUMN()+(-1), 1)), 2)</f>
        <v>130.44</v>
      </c>
    </row>
    <row r="17" spans="1:8" ht="13.50" thickBot="1" customHeight="1">
      <c r="A17" s="1" t="s">
        <v>29</v>
      </c>
      <c r="B17" s="1"/>
      <c r="C17" s="10" t="s">
        <v>30</v>
      </c>
      <c r="D17" s="10"/>
      <c r="E17" s="1" t="s">
        <v>31</v>
      </c>
      <c r="F17" s="13">
        <v>0.409</v>
      </c>
      <c r="G17" s="14">
        <v>215.38</v>
      </c>
      <c r="H17" s="14">
        <f ca="1">ROUND(INDIRECT(ADDRESS(ROW()+(0), COLUMN()+(-2), 1))*INDIRECT(ADDRESS(ROW()+(0), COLUMN()+(-1), 1)), 2)</f>
        <v>88.09</v>
      </c>
    </row>
    <row r="18" spans="1:8" ht="13.50" thickBot="1" customHeight="1">
      <c r="A18" s="15"/>
      <c r="B18" s="15"/>
      <c r="C18" s="15"/>
      <c r="D18" s="15"/>
      <c r="E18" s="15"/>
      <c r="F18" s="9" t="s">
        <v>32</v>
      </c>
      <c r="G18" s="9"/>
      <c r="H18" s="17">
        <f ca="1">ROUND(SUM(INDIRECT(ADDRESS(ROW()+(-1), COLUMN()+(0), 1)),INDIRECT(ADDRESS(ROW()+(-2), COLUMN()+(0), 1))), 2)</f>
        <v>218.53</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657.79</v>
      </c>
      <c r="H20" s="14">
        <f ca="1">ROUND(INDIRECT(ADDRESS(ROW()+(0), COLUMN()+(-2), 1))*INDIRECT(ADDRESS(ROW()+(0), COLUMN()+(-1), 1))/100, 2)</f>
        <v>13.16</v>
      </c>
    </row>
    <row r="21" spans="1:8" ht="13.50" thickBot="1" customHeight="1">
      <c r="A21" s="21" t="s">
        <v>36</v>
      </c>
      <c r="B21" s="21"/>
      <c r="C21" s="22"/>
      <c r="D21" s="22"/>
      <c r="E21" s="23"/>
      <c r="F21" s="24" t="s">
        <v>37</v>
      </c>
      <c r="G21" s="25"/>
      <c r="H21" s="26">
        <f ca="1">ROUND(SUM(INDIRECT(ADDRESS(ROW()+(-1), COLUMN()+(0), 1)),INDIRECT(ADDRESS(ROW()+(-3), COLUMN()+(0), 1)),INDIRECT(ADDRESS(ROW()+(-7), COLUMN()+(0), 1))), 2)</f>
        <v>670.95</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