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<sst xmlns="http://schemas.openxmlformats.org/spreadsheetml/2006/main" count="44" uniqueCount="44">
  <si>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</si>
  <si>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NIJ130</t>
  </si>
  <si>
    <t xml:space="preserve">Ud</t>
  </si>
  <si>
    <t xml:space="preserve">Sellado exterior de junta perimetral entre pasamuros y conducto de instalaciones, en cerramiento de fachada.</t>
  </si>
  <si>
    <r>
      <rPr>
        <sz val="8.25"/>
        <color rgb="FF000000"/>
        <rFont val="Arial"/>
        <family val="2"/>
      </rPr>
      <t xml:space="preserve">Sellado exterior de junta perimetral de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 de ancho, entre pasamuros de PVC de </t>
    </r>
    <r>
      <rPr>
        <b/>
        <sz val="8.25"/>
        <color rgb="FF000000"/>
        <rFont val="Arial"/>
        <family val="2"/>
      </rPr>
      <t xml:space="preserve">90</t>
    </r>
    <r>
      <rPr>
        <sz val="8.25"/>
        <color rgb="FF000000"/>
        <rFont val="Arial"/>
        <family val="2"/>
      </rPr>
      <t xml:space="preserve"> mm de diámetro y conducto de instalaciones alojado en su interior, con </t>
    </r>
    <r>
      <rPr>
        <b/>
        <sz val="8.25"/>
        <color rgb="FF000000"/>
        <rFont val="Arial"/>
        <family val="2"/>
      </rPr>
      <t xml:space="preserve">masilla selladora monocomponente de poliuretano, dureza Shore A aproximada de 25 y alargamiento en rotura &gt; 500%, aplicada con pistola sobre fondo de junta de 20 mm de diámetro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</si>
  <si>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</si>
  <si>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</si>
  <si>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</si>
  <si>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</si>
  <si>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</si>
  <si>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</si>
  <si>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</si>
  <si>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mt15bas010d</t>
  </si>
  <si>
    <t xml:space="preserve">m</t>
  </si>
  <si>
    <t xml:space="preserve">Cordón de polietileno expandido de celdas cerradas, de sección circular de 20 mm de diámetro, para el relleno de fondo de junta.</t>
  </si>
  <si>
    <t xml:space="preserve">mt15bas030a</t>
  </si>
  <si>
    <t xml:space="preserve">Ud</t>
  </si>
  <si>
    <t xml:space="preserve">Cartucho de masilla elastómera monocomponente a base de poliuretano, de color blanco,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</si>
  <si>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mt36tvg010ea</t>
  </si>
  <si>
    <t xml:space="preserve">m</t>
  </si>
  <si>
    <t xml:space="preserve">Tubo de PVC, de 90 mm de diámetro y 1,2 mm de espesor.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</si>
  <si>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</si>
  <si>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</si>
  <si>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</si>
  <si>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</si>
  <si>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</si>
  <si>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sacos.</t>
  </si>
  <si>
    <t xml:space="preserve">mt13blw110b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</si>
  <si>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</si>
  <si>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cánula.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</si>
  <si>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</si>
  <si>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</si>
  <si>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</si>
  <si>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</si>
  <si>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</si>
  <si>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</si>
  <si>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</si>
  <si>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</si>
  <si>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</si>
  <si>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</si>
  <si>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</si>
  <si>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</si>
  <si>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274,22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</si>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</sst>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57.63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0.283000</v>
      </c>
      <c r="F10" s="11">
        <v>5.780000</v>
      </c>
      <c r="G10" s="11">
        <f ca="1">ROUND(INDIRECT(ADDRESS(ROW()+(0), COLUMN()+(-2), 1))*INDIRECT(ADDRESS(ROW()+(0), COLUMN()+(-1), 1)), 2)</f>
        <v>1.640000</v>
      </c>
    </row>
    <row r="11" spans="1:7" ht="76.50" thickBot="1" customHeight="1">
      <c r="A11" s="1" t="s">
        <v>15</v>
      </c>
      <c r="B11" s="1"/>
      <c r="C11" s="9" t="s">
        <v>16</v>
      </c>
      <c r="D11" s="1" t="s">
        <v>17</v>
      </c>
      <c r="E11" s="10">
        <v>0.071000</v>
      </c>
      <c r="F11" s="11">
        <v>225.240000</v>
      </c>
      <c r="G11" s="11">
        <f ca="1">ROUND(INDIRECT(ADDRESS(ROW()+(0), COLUMN()+(-2), 1))*INDIRECT(ADDRESS(ROW()+(0), COLUMN()+(-1), 1)), 2)</f>
        <v>15.990000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0.500000</v>
      </c>
      <c r="F12" s="11">
        <v>59.090000</v>
      </c>
      <c r="G12" s="11">
        <f ca="1">ROUND(INDIRECT(ADDRESS(ROW()+(0), COLUMN()+(-2), 1))*INDIRECT(ADDRESS(ROW()+(0), COLUMN()+(-1), 1)), 2)</f>
        <v>29.550000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0.006000</v>
      </c>
      <c r="F13" s="11">
        <v>39.350000</v>
      </c>
      <c r="G13" s="11">
        <f ca="1">ROUND(INDIRECT(ADDRESS(ROW()+(0), COLUMN()+(-2), 1))*INDIRECT(ADDRESS(ROW()+(0), COLUMN()+(-1), 1)), 2)</f>
        <v>0.240000</v>
      </c>
    </row>
    <row r="14" spans="1:7" ht="34.50" thickBot="1" customHeight="1">
      <c r="A14" s="1" t="s">
        <v>24</v>
      </c>
      <c r="B14" s="1"/>
      <c r="C14" s="9" t="s">
        <v>25</v>
      </c>
      <c r="D14" s="1" t="s">
        <v>26</v>
      </c>
      <c r="E14" s="10">
        <v>0.006000</v>
      </c>
      <c r="F14" s="11">
        <v>974.790000</v>
      </c>
      <c r="G14" s="11">
        <f ca="1">ROUND(INDIRECT(ADDRESS(ROW()+(0), COLUMN()+(-2), 1))*INDIRECT(ADDRESS(ROW()+(0), COLUMN()+(-1), 1)), 2)</f>
        <v>5.850000</v>
      </c>
    </row>
    <row r="15" spans="1:7" ht="45.00" thickBot="1" customHeight="1">
      <c r="A15" s="1" t="s">
        <v>27</v>
      </c>
      <c r="B15" s="1"/>
      <c r="C15" s="9" t="s">
        <v>28</v>
      </c>
      <c r="D15" s="1" t="s">
        <v>29</v>
      </c>
      <c r="E15" s="12">
        <v>0.320000</v>
      </c>
      <c r="F15" s="13">
        <v>217.380000</v>
      </c>
      <c r="G15" s="13">
        <f ca="1">ROUND(INDIRECT(ADDRESS(ROW()+(0), COLUMN()+(-2), 1))*INDIRECT(ADDRESS(ROW()+(0), COLUMN()+(-1), 1)), 2)</f>
        <v>69.560000</v>
      </c>
    </row>
    <row r="16" spans="1:7" ht="13.50" thickBot="1" customHeight="1">
      <c r="A16" s="14"/>
      <c r="B16" s="14"/>
      <c r="C16" s="14"/>
      <c r="D16" s="14"/>
      <c r="E16" s="8" t="s">
        <v>30</v>
      </c>
      <c r="F16" s="8"/>
      <c r="G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122.830000</v>
      </c>
    </row>
    <row r="17" spans="1:7" ht="13.50" thickBot="1" customHeight="1">
      <c r="A17" s="14">
        <v>2.000000</v>
      </c>
      <c r="B17" s="14"/>
      <c r="C17" s="14"/>
      <c r="D17" s="17" t="s">
        <v>31</v>
      </c>
      <c r="E17" s="17"/>
      <c r="F17" s="14"/>
      <c r="G17" s="14"/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0.109000</v>
      </c>
      <c r="F18" s="11">
        <v>248.370000</v>
      </c>
      <c r="G18" s="11">
        <f ca="1">ROUND(INDIRECT(ADDRESS(ROW()+(0), COLUMN()+(-2), 1))*INDIRECT(ADDRESS(ROW()+(0), COLUMN()+(-1), 1)), 2)</f>
        <v>27.070000</v>
      </c>
    </row>
    <row r="19" spans="1:7" ht="13.50" thickBot="1" customHeight="1">
      <c r="A19" s="1" t="s">
        <v>35</v>
      </c>
      <c r="B19" s="1"/>
      <c r="C19" s="9" t="s">
        <v>36</v>
      </c>
      <c r="D19" s="1" t="s">
        <v>37</v>
      </c>
      <c r="E19" s="12">
        <v>0.109000</v>
      </c>
      <c r="F19" s="13">
        <v>166.360000</v>
      </c>
      <c r="G19" s="13">
        <f ca="1">ROUND(INDIRECT(ADDRESS(ROW()+(0), COLUMN()+(-2), 1))*INDIRECT(ADDRESS(ROW()+(0), COLUMN()+(-1), 1)), 2)</f>
        <v>18.130000</v>
      </c>
    </row>
    <row r="20" spans="1:7" ht="13.50" thickBot="1" customHeight="1">
      <c r="A20" s="14"/>
      <c r="B20" s="14"/>
      <c r="C20" s="14"/>
      <c r="D20" s="14"/>
      <c r="E20" s="8" t="s">
        <v>38</v>
      </c>
      <c r="F20" s="8"/>
      <c r="G20" s="16">
        <f ca="1">ROUND(SUM(INDIRECT(ADDRESS(ROW()+(-1), COLUMN()+(0), 1)),INDIRECT(ADDRESS(ROW()+(-2), COLUMN()+(0), 1))), 2)</f>
        <v>45.200000</v>
      </c>
    </row>
    <row r="21" spans="1:7" ht="13.50" thickBot="1" customHeight="1">
      <c r="A21" s="14">
        <v>3.000000</v>
      </c>
      <c r="B21" s="14"/>
      <c r="C21" s="14"/>
      <c r="D21" s="17" t="s">
        <v>39</v>
      </c>
      <c r="E21" s="17"/>
      <c r="F21" s="14"/>
      <c r="G21" s="14"/>
    </row>
    <row r="22" spans="1:7" ht="13.50" thickBot="1" customHeight="1">
      <c r="A22" s="18"/>
      <c r="B22" s="18"/>
      <c r="C22" s="19" t="s">
        <v>40</v>
      </c>
      <c r="D22" s="18" t="s">
        <v>41</v>
      </c>
      <c r="E22" s="12">
        <v>2.000000</v>
      </c>
      <c r="F22" s="13">
        <f ca="1">ROUND(SUM(INDIRECT(ADDRESS(ROW()+(-2), COLUMN()+(1), 1)),INDIRECT(ADDRESS(ROW()+(-6), COLUMN()+(1), 1))), 2)</f>
        <v>168.030000</v>
      </c>
      <c r="G22" s="13">
        <f ca="1">ROUND(INDIRECT(ADDRESS(ROW()+(0), COLUMN()+(-2), 1))*INDIRECT(ADDRESS(ROW()+(0), COLUMN()+(-1), 1))/100, 2)</f>
        <v>3.360000</v>
      </c>
    </row>
    <row r="23" spans="1:7" ht="13.50" thickBot="1" customHeight="1">
      <c r="A23" s="20" t="s">
        <v>42</v>
      </c>
      <c r="B23" s="20"/>
      <c r="C23" s="21"/>
      <c r="D23" s="22"/>
      <c r="E23" s="23" t="s">
        <v>43</v>
      </c>
      <c r="F23" s="24"/>
      <c r="G23" s="25">
        <f ca="1">ROUND(SUM(INDIRECT(ADDRESS(ROW()+(-1), COLUMN()+(0), 1)),INDIRECT(ADDRESS(ROW()+(-3), COLUMN()+(0), 1)),INDIRECT(ADDRESS(ROW()+(-7), COLUMN()+(0), 1))), 2)</f>
        <v>171.390000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620079" right="0.472441" top="0.472441" bottom="0.472441" header="0.0" footer="0.0"/>
  <pageSetup paperSize="9" orientation="portrait"/>
  <rowBreaks count="0" manualBreakCount="0">
    </rowBreaks>
</worksheet>
</file>