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<sst xmlns="http://schemas.openxmlformats.org/spreadsheetml/2006/main" count="41" uniqueCount="41">
  <si>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</si>
  <si>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</si>
  <si>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</si>
  <si>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masivo "in situ".</t>
  </si>
  <si>
    <r>
      <rPr>
        <sz val="8.25"/>
        <color rgb="FF000000"/>
        <rFont val="Arial"/>
        <family val="2"/>
      </rPr>
      <t xml:space="preserve">Cámara de inspección con sifón enterrada, de hormigón masivo "in situ" H-35, clase de exposición ambiental A1+Q2, tamaño máximo del agregado 19,0 mm, consistencia muy plástica, de dimensiones interiores 60x60x60 cm, sobre solera de hormigón masivo de 15 cm de espesor, con sifón formado por un codo de 87°30' de PVC largo, cerrada superiormente con marco y tapa de fundición carga de rotura 125 kN; previa excavación con medios manuales y posterior relleno del trasdós con material granular. Incluso molde reutilizable de chapa metálica amortizable en 20 usos.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</si>
  <si>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</si>
  <si>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</si>
  <si>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</si>
  <si>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</si>
  <si>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</si>
  <si>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</si>
  <si>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</si>
  <si>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</si>
  <si>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</si>
  <si>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</si>
  <si>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</si>
  <si>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</si>
  <si>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</si>
  <si>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</si>
  <si>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</si>
  <si>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chapa metálica, incluso accesorios de montaje.</t>
  </si>
  <si>
    <t xml:space="preserve">mt11tfa010c</t>
  </si>
  <si>
    <t xml:space="preserve">Ud</t>
  </si>
  <si>
    <t xml:space="preserve">Marco y tapa de fundición, 60x60 cm, para cámara de inspección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</si>
  <si>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</si>
  <si>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</si>
  <si>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</si>
  <si>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</si>
  <si>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</si>
  <si>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</si>
  <si>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</si>
  <si>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</si>
  <si>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</si>
  <si>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</si>
  <si>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</si>
  <si>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</si>
  <si>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</si>
  <si>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</si>
  <si>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</si>
  <si>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276,82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</si>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</sst>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1.2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0.329</v>
      </c>
      <c r="F10" s="12">
        <v>6667.12</v>
      </c>
      <c r="G10" s="12">
        <f ca="1">ROUND(INDIRECT(ADDRESS(ROW()+(0), COLUMN()+(-2), 1))*INDIRECT(ADDRESS(ROW()+(0), COLUMN()+(-1), 1)), 2)</f>
        <v>2193.48</v>
      </c>
    </row>
    <row r="11" spans="1:7" ht="13.50" thickBot="1" customHeight="1">
      <c r="A11" s="1" t="s">
        <v>15</v>
      </c>
      <c r="B11" s="1"/>
      <c r="C11" s="10" t="s">
        <v>16</v>
      </c>
      <c r="D11" s="1" t="s">
        <v>17</v>
      </c>
      <c r="E11" s="11">
        <v>1</v>
      </c>
      <c r="F11" s="12">
        <v>279.61</v>
      </c>
      <c r="G11" s="12">
        <f ca="1">ROUND(INDIRECT(ADDRESS(ROW()+(0), COLUMN()+(-2), 1))*INDIRECT(ADDRESS(ROW()+(0), COLUMN()+(-1), 1)), 2)</f>
        <v>279.61</v>
      </c>
    </row>
    <row r="12" spans="1:7" ht="24.00" thickBot="1" customHeight="1">
      <c r="A12" s="1" t="s">
        <v>18</v>
      </c>
      <c r="B12" s="1"/>
      <c r="C12" s="10" t="s">
        <v>19</v>
      </c>
      <c r="D12" s="1" t="s">
        <v>20</v>
      </c>
      <c r="E12" s="11">
        <v>0.05</v>
      </c>
      <c r="F12" s="12">
        <v>9648.22</v>
      </c>
      <c r="G12" s="12">
        <f ca="1">ROUND(INDIRECT(ADDRESS(ROW()+(0), COLUMN()+(-2), 1))*INDIRECT(ADDRESS(ROW()+(0), COLUMN()+(-1), 1)), 2)</f>
        <v>482.41</v>
      </c>
    </row>
    <row r="13" spans="1:7" ht="24.00" thickBot="1" customHeight="1">
      <c r="A13" s="1" t="s">
        <v>21</v>
      </c>
      <c r="B13" s="1"/>
      <c r="C13" s="10" t="s">
        <v>22</v>
      </c>
      <c r="D13" s="1" t="s">
        <v>23</v>
      </c>
      <c r="E13" s="11">
        <v>1</v>
      </c>
      <c r="F13" s="12">
        <v>1696</v>
      </c>
      <c r="G13" s="12">
        <f ca="1">ROUND(INDIRECT(ADDRESS(ROW()+(0), COLUMN()+(-2), 1))*INDIRECT(ADDRESS(ROW()+(0), COLUMN()+(-1), 1)), 2)</f>
        <v>1696</v>
      </c>
    </row>
    <row r="14" spans="1:7" ht="13.50" thickBot="1" customHeight="1">
      <c r="A14" s="1" t="s">
        <v>24</v>
      </c>
      <c r="B14" s="1"/>
      <c r="C14" s="10" t="s">
        <v>25</v>
      </c>
      <c r="D14" s="1" t="s">
        <v>26</v>
      </c>
      <c r="E14" s="13">
        <v>0.581</v>
      </c>
      <c r="F14" s="14">
        <v>209.86</v>
      </c>
      <c r="G14" s="14">
        <f ca="1">ROUND(INDIRECT(ADDRESS(ROW()+(0), COLUMN()+(-2), 1))*INDIRECT(ADDRESS(ROW()+(0), COLUMN()+(-1), 1)), 2)</f>
        <v>121.93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4773.43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1.29</v>
      </c>
      <c r="F17" s="12">
        <v>237.76</v>
      </c>
      <c r="G17" s="12">
        <f ca="1">ROUND(INDIRECT(ADDRESS(ROW()+(0), COLUMN()+(-2), 1))*INDIRECT(ADDRESS(ROW()+(0), COLUMN()+(-1), 1)), 2)</f>
        <v>306.71</v>
      </c>
    </row>
    <row r="18" spans="1:7" ht="13.50" thickBot="1" customHeight="1">
      <c r="A18" s="1" t="s">
        <v>32</v>
      </c>
      <c r="B18" s="1"/>
      <c r="C18" s="10" t="s">
        <v>33</v>
      </c>
      <c r="D18" s="1" t="s">
        <v>34</v>
      </c>
      <c r="E18" s="13">
        <v>2.206</v>
      </c>
      <c r="F18" s="14">
        <v>157.61</v>
      </c>
      <c r="G18" s="14">
        <f ca="1">ROUND(INDIRECT(ADDRESS(ROW()+(0), COLUMN()+(-2), 1))*INDIRECT(ADDRESS(ROW()+(0), COLUMN()+(-1), 1)), 2)</f>
        <v>347.69</v>
      </c>
    </row>
    <row r="19" spans="1:7" ht="13.50" thickBot="1" customHeight="1">
      <c r="A19" s="15"/>
      <c r="B19" s="15"/>
      <c r="C19" s="15"/>
      <c r="D19" s="15"/>
      <c r="E19" s="9" t="s">
        <v>35</v>
      </c>
      <c r="F19" s="9"/>
      <c r="G19" s="17">
        <f ca="1">ROUND(SUM(INDIRECT(ADDRESS(ROW()+(-1), COLUMN()+(0), 1)),INDIRECT(ADDRESS(ROW()+(-2), COLUMN()+(0), 1))), 2)</f>
        <v>654.4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5427.83</v>
      </c>
      <c r="G21" s="14">
        <f ca="1">ROUND(INDIRECT(ADDRESS(ROW()+(0), COLUMN()+(-2), 1))*INDIRECT(ADDRESS(ROW()+(0), COLUMN()+(-1), 1))/100, 2)</f>
        <v>108.56</v>
      </c>
    </row>
    <row r="22" spans="1:7" ht="13.50" thickBot="1" customHeight="1">
      <c r="A22" s="21" t="s">
        <v>39</v>
      </c>
      <c r="B22" s="21"/>
      <c r="C22" s="22"/>
      <c r="D22" s="23"/>
      <c r="E22" s="24" t="s">
        <v>40</v>
      </c>
      <c r="F22" s="25"/>
      <c r="G22" s="26">
        <f ca="1">ROUND(SUM(INDIRECT(ADDRESS(ROW()+(-1), COLUMN()+(0), 1)),INDIRECT(ADDRESS(ROW()+(-3), COLUMN()+(0), 1)),INDIRECT(ADDRESS(ROW()+(-7), COLUMN()+(0), 1))), 2)</f>
        <v>5536.39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