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<sst xmlns="http://schemas.openxmlformats.org/spreadsheetml/2006/main" count="38" uniqueCount="38">
  <si>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</si>
  <si>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</si>
  <si>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</si>
  <si>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Cámara de inspección de hormigón masivo "in situ".</t>
  </si>
  <si>
    <r>
      <rPr>
        <sz val="8.25"/>
        <color rgb="FF000000"/>
        <rFont val="Arial"/>
        <family val="2"/>
      </rPr>
      <t xml:space="preserve">Cámara de inspección de paso enterrada, de hormigón masivo "in situ" H-35, clase de exposición ambiental A1+Q2, tamaño máximo del agregado 19,0 mm, consistencia muy plástica, de dimensiones interiores 60x60x60 cm, sobre solera de hormigón masivo de 15 cm de espesor, formación de pendiente mínima del 2%, con el mismo tipo de hormigón, cerrada superiormente con tapa prefabricada de hormigón armado con cierre hermético al paso de los olores mefíticos. Incluso molde reutilizable de chapa metálica amortizable en 20 usos y colector de conexión de PVC, de tres entradas y una salida, con tapa de registro, para encuentros. El precio no incluye la excavación ni el relleno del trasdós.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</si>
  <si>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</si>
  <si>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</si>
  <si>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</si>
  <si>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</si>
  <si>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</si>
  <si>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</si>
  <si>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</si>
  <si>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mt10hmf080we</t>
  </si>
  <si>
    <t xml:space="preserve">m³</t>
  </si>
  <si>
    <t xml:space="preserve">Hormigón masivo H-35, clase de exposición ambiental A1+Q2, tamaño máximo del agregado 19 mm, consistencia muy plástica, premezclado, según CIRSOC 201 2005.</t>
  </si>
  <si>
    <t xml:space="preserve">mt11var130</t>
  </si>
  <si>
    <t xml:space="preserve">Ud</t>
  </si>
  <si>
    <t xml:space="preserve">Colector de conexión de PVC, con tres entradas y una salida, con tapa de registro.</t>
  </si>
  <si>
    <t xml:space="preserve">mt08epr030c</t>
  </si>
  <si>
    <t xml:space="preserve">Ud</t>
  </si>
  <si>
    <t xml:space="preserve">Molde reutilizable para formación de cámaras de inspección de sección cuadrada de 60x60x60 cm, de chapa metálica, incluso accesorios de montaje.</t>
  </si>
  <si>
    <t xml:space="preserve">mt11arf010b</t>
  </si>
  <si>
    <t xml:space="preserve">Ud</t>
  </si>
  <si>
    <t xml:space="preserve">Tapa de hormigón armado prefabricada, 60x60x5 cm.</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</si>
  <si>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</si>
  <si>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</si>
  <si>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</si>
  <si>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</si>
  <si>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</si>
  <si>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</si>
  <si>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</si>
  <si>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</si>
  <si>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</si>
  <si>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</si>
  <si>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</si>
  <si>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</si>
  <si>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251,08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</si>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</sst>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71.23"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0.349</v>
      </c>
      <c r="F10" s="12">
        <v>6667.12</v>
      </c>
      <c r="G10" s="12">
        <f ca="1">ROUND(INDIRECT(ADDRESS(ROW()+(0), COLUMN()+(-2), 1))*INDIRECT(ADDRESS(ROW()+(0), COLUMN()+(-1), 1)), 2)</f>
        <v>2326.82</v>
      </c>
    </row>
    <row r="11" spans="1:7" ht="13.50" thickBot="1" customHeight="1">
      <c r="A11" s="1" t="s">
        <v>15</v>
      </c>
      <c r="B11" s="1"/>
      <c r="C11" s="10" t="s">
        <v>16</v>
      </c>
      <c r="D11" s="1" t="s">
        <v>17</v>
      </c>
      <c r="E11" s="11">
        <v>1</v>
      </c>
      <c r="F11" s="12">
        <v>1142.65</v>
      </c>
      <c r="G11" s="12">
        <f ca="1">ROUND(INDIRECT(ADDRESS(ROW()+(0), COLUMN()+(-2), 1))*INDIRECT(ADDRESS(ROW()+(0), COLUMN()+(-1), 1)), 2)</f>
        <v>1142.65</v>
      </c>
    </row>
    <row r="12" spans="1:7" ht="24.00" thickBot="1" customHeight="1">
      <c r="A12" s="1" t="s">
        <v>18</v>
      </c>
      <c r="B12" s="1"/>
      <c r="C12" s="10" t="s">
        <v>19</v>
      </c>
      <c r="D12" s="1" t="s">
        <v>20</v>
      </c>
      <c r="E12" s="11">
        <v>0.05</v>
      </c>
      <c r="F12" s="12">
        <v>9648.22</v>
      </c>
      <c r="G12" s="12">
        <f ca="1">ROUND(INDIRECT(ADDRESS(ROW()+(0), COLUMN()+(-2), 1))*INDIRECT(ADDRESS(ROW()+(0), COLUMN()+(-1), 1)), 2)</f>
        <v>482.41</v>
      </c>
    </row>
    <row r="13" spans="1:7" ht="13.50" thickBot="1" customHeight="1">
      <c r="A13" s="1" t="s">
        <v>21</v>
      </c>
      <c r="B13" s="1"/>
      <c r="C13" s="10" t="s">
        <v>22</v>
      </c>
      <c r="D13" s="1" t="s">
        <v>23</v>
      </c>
      <c r="E13" s="13">
        <v>1</v>
      </c>
      <c r="F13" s="14">
        <v>533.24</v>
      </c>
      <c r="G13" s="14">
        <f ca="1">ROUND(INDIRECT(ADDRESS(ROW()+(0), COLUMN()+(-2), 1))*INDIRECT(ADDRESS(ROW()+(0), COLUMN()+(-1), 1)), 2)</f>
        <v>533.24</v>
      </c>
    </row>
    <row r="14" spans="1:7" ht="13.50" thickBot="1" customHeight="1">
      <c r="A14" s="15"/>
      <c r="B14" s="15"/>
      <c r="C14" s="15"/>
      <c r="D14" s="15"/>
      <c r="E14" s="9" t="s">
        <v>24</v>
      </c>
      <c r="F14" s="9"/>
      <c r="G14" s="17">
        <f ca="1">ROUND(SUM(INDIRECT(ADDRESS(ROW()+(-1), COLUMN()+(0), 1)),INDIRECT(ADDRESS(ROW()+(-2), COLUMN()+(0), 1)),INDIRECT(ADDRESS(ROW()+(-3), COLUMN()+(0), 1)),INDIRECT(ADDRESS(ROW()+(-4), COLUMN()+(0), 1))), 2)</f>
        <v>4485.12</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1.248</v>
      </c>
      <c r="F16" s="12">
        <v>237.76</v>
      </c>
      <c r="G16" s="12">
        <f ca="1">ROUND(INDIRECT(ADDRESS(ROW()+(0), COLUMN()+(-2), 1))*INDIRECT(ADDRESS(ROW()+(0), COLUMN()+(-1), 1)), 2)</f>
        <v>296.72</v>
      </c>
    </row>
    <row r="17" spans="1:7" ht="13.50" thickBot="1" customHeight="1">
      <c r="A17" s="1" t="s">
        <v>29</v>
      </c>
      <c r="B17" s="1"/>
      <c r="C17" s="10" t="s">
        <v>30</v>
      </c>
      <c r="D17" s="1" t="s">
        <v>31</v>
      </c>
      <c r="E17" s="13">
        <v>0.896</v>
      </c>
      <c r="F17" s="14">
        <v>157.61</v>
      </c>
      <c r="G17" s="14">
        <f ca="1">ROUND(INDIRECT(ADDRESS(ROW()+(0), COLUMN()+(-2), 1))*INDIRECT(ADDRESS(ROW()+(0), COLUMN()+(-1), 1)), 2)</f>
        <v>141.22</v>
      </c>
    </row>
    <row r="18" spans="1:7" ht="13.50" thickBot="1" customHeight="1">
      <c r="A18" s="15"/>
      <c r="B18" s="15"/>
      <c r="C18" s="15"/>
      <c r="D18" s="15"/>
      <c r="E18" s="9" t="s">
        <v>32</v>
      </c>
      <c r="F18" s="9"/>
      <c r="G18" s="17">
        <f ca="1">ROUND(SUM(INDIRECT(ADDRESS(ROW()+(-1), COLUMN()+(0), 1)),INDIRECT(ADDRESS(ROW()+(-2), COLUMN()+(0), 1))), 2)</f>
        <v>437.94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4923.06</v>
      </c>
      <c r="G20" s="14">
        <f ca="1">ROUND(INDIRECT(ADDRESS(ROW()+(0), COLUMN()+(-2), 1))*INDIRECT(ADDRESS(ROW()+(0), COLUMN()+(-1), 1))/100, 2)</f>
        <v>98.46</v>
      </c>
    </row>
    <row r="21" spans="1:7" ht="13.50" thickBot="1" customHeight="1">
      <c r="A21" s="21" t="s">
        <v>36</v>
      </c>
      <c r="B21" s="21"/>
      <c r="C21" s="22"/>
      <c r="D21" s="23"/>
      <c r="E21" s="24" t="s">
        <v>37</v>
      </c>
      <c r="F21" s="25"/>
      <c r="G21" s="26">
        <f ca="1">ROUND(SUM(INDIRECT(ADDRESS(ROW()+(-1), COLUMN()+(0), 1)),INDIRECT(ADDRESS(ROW()+(-3), COLUMN()+(0), 1)),INDIRECT(ADDRESS(ROW()+(-7), COLUMN()+(0), 1))), 2)</f>
        <v>5021.52</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